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7890" activeTab="0"/>
  </bookViews>
  <sheets>
    <sheet name="SS I. MEŠTROVIĆA Drniš" sheetId="1" r:id="rId1"/>
  </sheets>
  <definedNames/>
  <calcPr fullCalcOnLoad="1"/>
</workbook>
</file>

<file path=xl/sharedStrings.xml><?xml version="1.0" encoding="utf-8"?>
<sst xmlns="http://schemas.openxmlformats.org/spreadsheetml/2006/main" count="542" uniqueCount="246">
  <si>
    <t>Dobava materijala i izrada hidroizolacije sudara horizontalnih i vertikalnih površina sa hidroizolacionim trakama istog proizvođača uz istovremeno učvršćivanje perforiranim FeZn profilom povećane krutosti  koji se mehanički učvršćuje u podlogu parapernog zida  sa min 4,0 kom / ml pričvršćivača. Drugi kraj izolacije se prevodi preko učvršćenog ruba na horizontali krova  vari vrućim zrakom U cijenu uračunati tipske komade za obradu kuteva. Obračun po ml izvedene izolacije.</t>
  </si>
  <si>
    <t>izolacija  uz parapet atrija širine 60 cm</t>
  </si>
  <si>
    <t>Dobava materijala i izvedba hidro izolacije, završnih detalja koji se izrađuju od TPO limova . Limovi se mehanički učvršćuju u podlogu, /postojeći opšav ventilacionih motora/ i na njih se vrućim zrakom navaruje membranai spušta do horizontalne izolacije na koju se vari vrućim zrakom.  Spoj lima i podloge se izolira PU kitom. Limovi se ugrađuju ispod postojećih horizontalnih opšava ventilacija.  Obračun po ml postavljenih limova.</t>
  </si>
  <si>
    <t xml:space="preserve">Dobava i ugradnja slivnika od TPO -a ( prilagoditi postojećim slivnicima i osigurati kvalitetan spoj s postojećom odvodnom vertikalom, kako se oborinska voda ne bi preljevala u slučaju začepljenja vertikale). Slivnike mehanički pričvrstiti za podlogu i na njih zavariti membransku foliju. Otvor slivnika zaštititi odgovarajućom rešetkom koja sprečava ulazak papira, lišća i dr. Obračun po komadu kompletno ugrađenog slivnika. </t>
  </si>
  <si>
    <r>
      <t xml:space="preserve">prodor  odzrake krova </t>
    </r>
    <r>
      <rPr>
        <sz val="10"/>
        <rFont val="Calibri"/>
        <family val="2"/>
      </rPr>
      <t>Ø</t>
    </r>
    <r>
      <rPr>
        <sz val="12"/>
        <rFont val="Arial"/>
        <family val="2"/>
      </rPr>
      <t xml:space="preserve"> </t>
    </r>
    <r>
      <rPr>
        <sz val="10"/>
        <rFont val="Arial"/>
        <family val="2"/>
      </rPr>
      <t>20 cm  visine h = 40 cm.</t>
    </r>
  </si>
  <si>
    <t>GROMOBRANSKA INSTALACIJA</t>
  </si>
  <si>
    <t>Ispitivanje kompletno izvedene gromobranske instalacije i izdavanje potrebnih atesta o ispravnosti iste.</t>
  </si>
  <si>
    <t>Prije početka radova na demontaži instalacije gromobrana treba istu odspojiti na mjernim mjestima i ispitati temeljni uzemljivač kako bi izbjegli nesporazume nakon sanacije instalacije. Obračun po komadu kompletno izvedenog nultog ispitivanja.</t>
  </si>
  <si>
    <t xml:space="preserve">opšav  sudara s vertikalnim zidom  </t>
  </si>
  <si>
    <t>Odspajanje i skidanje postojeće gromobranske instalacije, pocinčane trake FeZn.  Obračun po ml skinute instalacije.</t>
  </si>
  <si>
    <t xml:space="preserve">Dobava materijala i izrada nove gromobranske instalacije sa odgovarajućom FnZn trakom postavljenom na pocinčane FeZn nosače, ili na nosače ugrađene na gumene podmetače pogodne za postavu direktno na membranske folije. Razmak nosača 80 cm. Obračun po ml postavljene gromobranske trake instalacije uključivo potrebne križne  spojnice, obujmice, hvataljke i dr. radi povezivanja svih metalnih masa i dr.  </t>
  </si>
  <si>
    <t>traka postavljena na FeZn nosače</t>
  </si>
  <si>
    <t>traka postavljena na FeZn nosače ugrađene na gumene podmetače</t>
  </si>
  <si>
    <t xml:space="preserve">Dobava i ugradnja metalnih kutija za mjerne spojeve gromobrana. Kutije su od pocinčanog lima ili bojene  s poklopcem koji se ugrađuje u ravnini nove fasade. Obračun po komadu ugrađenih kutija. </t>
  </si>
  <si>
    <t>vanjska klima jedinica</t>
  </si>
  <si>
    <t>antenski uređaji</t>
  </si>
  <si>
    <t>reklamni natpisi - rasvjetna tijela</t>
  </si>
  <si>
    <t>GRADITELJSKI RADOVI</t>
  </si>
  <si>
    <t>konzolni istak u horizontali</t>
  </si>
  <si>
    <t xml:space="preserve">Skidanje - demontaža tri reda krovnog crijepa na samom završetku krovne površine uključivo i letve, radi postave novog opšavnog lima. U cijenu uključiti  ponovnu postavu letava i ponovno pokrivanje nakon postave opšavnog lima. Obračun po m2 skinutog i ponovno postavljenog crijepa.      </t>
  </si>
  <si>
    <t xml:space="preserve">demontaža po horizontalnom dijelu  </t>
  </si>
  <si>
    <t xml:space="preserve">Pripomoć radnika različitih struka kod postave vanjske stolarije, montaže klima, kamera, gromobrana, vertikalnih olučnih lj.ž. cijevi te izmještanja i postave drugih instalacija.Obračun po stvarno izvršenom satu rada uz  odobrenje nadzornog inženjera. Sati rada se evidentiraju kroz građevinski dnevnik. </t>
  </si>
  <si>
    <t>kompl</t>
  </si>
  <si>
    <t>Pažljiva demontaža ljevano željeznih cijevi koje su spojene na odvod u tlu i odlaganje na privremeno skladište do ponovne montaže na objektu. Odvode u tlu treba osigurati od začepljivanja tijekom rada na fasadi. Obračun po m dužnom skinutih cijevi. U cijenu uračunati skidanje držača i obujmica, kao i prelaznih komada.</t>
  </si>
  <si>
    <t xml:space="preserve">Zidarska mjera u troškovniku dana u centimetrima. </t>
  </si>
  <si>
    <t>PRIPREMNI RADOVI,  RUŠENJA I DEMONTAŽE</t>
  </si>
  <si>
    <t>VII</t>
  </si>
  <si>
    <t xml:space="preserve">PRIPREMA, RUŠENJE I DEMONTAŽA </t>
  </si>
  <si>
    <r>
      <t xml:space="preserve">                                             </t>
    </r>
    <r>
      <rPr>
        <sz val="16"/>
        <rFont val="Arial"/>
        <family val="2"/>
      </rPr>
      <t xml:space="preserve">TROŠKOVNIK - PROCJENA </t>
    </r>
  </si>
  <si>
    <t>I</t>
  </si>
  <si>
    <t>II</t>
  </si>
  <si>
    <t>RS</t>
  </si>
  <si>
    <t>IV</t>
  </si>
  <si>
    <t>V</t>
  </si>
  <si>
    <t>VI</t>
  </si>
  <si>
    <t>Dobava materijala i izrada završnog  mramornog akrilatnog dekorativnog sloja na soklu objekta. Ton dekorativnog sloja po izboru investitora. Nanosi se gleterima u jednom sloju. U cijeni je i nanošenje impregnacije.  Obračun po m2 gotove obrađene površine.</t>
  </si>
  <si>
    <t>FASADERSKI RADOVI :</t>
  </si>
  <si>
    <t>5.</t>
  </si>
  <si>
    <t xml:space="preserve">FASADERSKI RADOVI </t>
  </si>
  <si>
    <t>Opis stavke</t>
  </si>
  <si>
    <t>Ukupno</t>
  </si>
  <si>
    <t>1.</t>
  </si>
  <si>
    <t>2.</t>
  </si>
  <si>
    <t>3.</t>
  </si>
  <si>
    <t>4.</t>
  </si>
  <si>
    <t>m2</t>
  </si>
  <si>
    <t>UKUPNO:</t>
  </si>
  <si>
    <t>REKAPITULACIJA</t>
  </si>
  <si>
    <t xml:space="preserve">PDV-e  </t>
  </si>
  <si>
    <t>SVEUKUPNO  :</t>
  </si>
  <si>
    <t>August Majer d.i.g.</t>
  </si>
  <si>
    <t>St. Br.</t>
  </si>
  <si>
    <t xml:space="preserve">Opis stavke </t>
  </si>
  <si>
    <t>jed. mj.</t>
  </si>
  <si>
    <t>količina</t>
  </si>
  <si>
    <t>jed. cijena</t>
  </si>
  <si>
    <t>St.Br.</t>
  </si>
  <si>
    <t xml:space="preserve">Najam, dovoz, montaža, demontaža i odvoz fasadne skele. Skela mora zadovoljavati propise za siguran rad i imati atest. Skelu smiju montirati samo ovlašteni monteri. Obračun po m2 za kompletnu uslugu montirane i demontirane skele od početka do završetka radova.
</t>
  </si>
  <si>
    <t>6.</t>
  </si>
  <si>
    <t xml:space="preserve"> LIMARSKI RADOVI :</t>
  </si>
  <si>
    <t>ml</t>
  </si>
  <si>
    <t>7.</t>
  </si>
  <si>
    <t>kom</t>
  </si>
  <si>
    <t>8.</t>
  </si>
  <si>
    <t>11.</t>
  </si>
  <si>
    <t>9.</t>
  </si>
  <si>
    <t>Troškovnik sastavio :</t>
  </si>
  <si>
    <t>10.</t>
  </si>
  <si>
    <t xml:space="preserve">Dobava materijala, radionička izrada i montaža na objektu koljena, ( labuđi vrat), za vertikalne  olučne cijevi dim  12/12 cm izrađenih od pocinčanog bojenog lima R/Š  50 cm. Koljena se postavljaju na metalne obujmice koje se učvršćuju na fasadu. Udaljenost cijevi od fasade min 3 cm. Boja lima u tonu po izboru investitora. U cijenu uključiti sve potrebne radnje i predradnje kao i demontažu postojećih olučnih cijevi. Obračun po kom postavljenih koljena ( labuđih vratova). </t>
  </si>
  <si>
    <t>siguronosne kamere</t>
  </si>
  <si>
    <t>Pažljiva demontaža i skidanje koljena od pocinčanog lima  sa vertikalnih oluka, i odlaganje u skladište do ponovne montaže. Obračun po skinutom komadu.</t>
  </si>
  <si>
    <t>pripomoć kod svih radova</t>
  </si>
  <si>
    <t>Kod uzimanja mijera definisat će se način otvaranja prozorskih i vratnih krila kao i širina pojedinih krila koja se zaokretno otvaraju.</t>
  </si>
  <si>
    <t>III.</t>
  </si>
  <si>
    <t>IV.</t>
  </si>
  <si>
    <t>V.</t>
  </si>
  <si>
    <t>VI.</t>
  </si>
  <si>
    <t>Dobava materijala i izrada tankoslojnog morta armiranog mrežicom od fleksibilnog ljepila u dva sloja. Obračun po m2 izrađenog sloja.</t>
  </si>
  <si>
    <t>III</t>
  </si>
  <si>
    <t>LIMARSKI RADOVI</t>
  </si>
  <si>
    <t xml:space="preserve">cijevi </t>
  </si>
  <si>
    <t xml:space="preserve">koljena </t>
  </si>
  <si>
    <t>12.</t>
  </si>
  <si>
    <t>13.</t>
  </si>
  <si>
    <t>14.</t>
  </si>
  <si>
    <t>15.</t>
  </si>
  <si>
    <t>16.</t>
  </si>
  <si>
    <t>17.</t>
  </si>
  <si>
    <t>18.</t>
  </si>
  <si>
    <t>19.</t>
  </si>
  <si>
    <t>izolacija  uz vanjski parapet širine 85 cm</t>
  </si>
  <si>
    <t>20.</t>
  </si>
  <si>
    <t>IZOLATERSKI RADOVI  RAVNIH KROVOVA</t>
  </si>
  <si>
    <t>IZOLATERSKI RADOVI RAVNIH KROVOVA</t>
  </si>
  <si>
    <t>Pažljivo skidanje s pročelja - fasade svih montiranih  električnih uređaja, ( antene, klime, kamere, kanalice elektro,  telekomunikacijskih kabela i dr.) skladištenje do ponovne montaže, nakon izvedbe radova na fasadi. U cijenu uračunati i ponovnu montažu istih. Obračun po komadu skinutih uređaja s pripadajućim kanalicama - instalacijama.</t>
  </si>
  <si>
    <t>Demontaža vodokotlića sa vertikalnih odvodnih cijevi. Vodokotlići od pocinčanog lima dim 30/30/20 cm. Demontirane vodokotliće predati uz zapisnik korisniku. Obračun po komadu skinutog i zbrinutog vodokotlića.</t>
  </si>
  <si>
    <t>opšav širine š = 55cm</t>
  </si>
  <si>
    <t>opšav širine š = 30cm</t>
  </si>
  <si>
    <t>opšav širine š = 25cm</t>
  </si>
  <si>
    <t xml:space="preserve">Pažljiva demontaža i skidanje sa krova betonskih zaštitnih ploča dimenzija 40/40/4 cm. Ploče skinuti i odložiti na gradilišnu deponiju do ponovne montaže. Obračun po m2 skinutih ploča.    </t>
  </si>
  <si>
    <t xml:space="preserve">Pažljiva demontaža - skidanje ravnog horizontalnog opšava od pocinčanog lima sa krovnog istaka, ( ispod horizontalnog oluka). Opšav širine do 60 cm. Opšave skinuti sa krova i predati ih uz zapisnik korisniku. U cijenu uračunati i odvoz na deponiju udaljenu do 5 Km u koliko to naloži investitor - korisnik. Obračun po ml skinutog i zbrinutog  opšava.   </t>
  </si>
  <si>
    <t xml:space="preserve">Pažljiva demontaža - skidanje ravnog horizontalnog opšava od pocinčanog lima sa fasadnog istaka  , ( ispod parapeta prozora na poziciji prizemlja fasada istok). Opšav širine do 30 cm. Opšave skinuti sa istaka i predati ga uz zapisnik korisniku. U cijenu uračunati i odvoz na deponiju udaljenu do 5 Km u koliko to naloži investitor - korisnik. Obračun po ml skinutog i zbrinutog  opšava.   </t>
  </si>
  <si>
    <t xml:space="preserve">Demontaža - skidanje limenog opšava sa vrha  krovnih nadozida. Opšav je od pocinčanog lima. Opšave skinuti sa krova i predati ih uz zapisnik korisniku. U cijenu uračunati i odvoz na deponiju udaljenu do 5 Km u koliko to naloži investitor - korisnik.Obračun po ml skinutog opšava.   </t>
  </si>
  <si>
    <t>Otucanje - odbijanje vanjske žbuke na dijelu pročelja gdje je žbuka puno oštećena. Odbijenu žbuku utovariti u vozilo i odvesti na deponiju. Nakon odbijanja žbuke površinu zida otprašiti , isprati vodom i zid premazati s polimer cementnom hidroizolacijom. Obračun po m2 ovako pripremljenog zida.</t>
  </si>
  <si>
    <t>Rušenje stropa iznad vanjskog prostora - strop konzolnog istaka iznad prizemlja.U cijenu uključiti rušenje svih slojeva do zdrave nosive konstrukcije, ( žbuku podgleda i nosivu podkonstrukciju sa eventualnom toplinskom izolacijom. Srušeni materijal utovariti u vozilo i odvesti na deponiju udaljenosti do 5 Km. Obračun po m2 kompletno srušenog stropa.</t>
  </si>
  <si>
    <t>Demontaža zaštitnih metalnih rešetki sa prozora prizemlja na staroj zgradi. Skinute rešetke predati uz zapisnik predstavniku korisnika objekta. Rešetke dim 134/135 cm. Obračun po komadu kompletno skinutih rešetki.</t>
  </si>
  <si>
    <t xml:space="preserve">ZM  134/203 cm </t>
  </si>
  <si>
    <r>
      <t xml:space="preserve">                   </t>
    </r>
    <r>
      <rPr>
        <sz val="10"/>
        <rFont val="Arial"/>
        <family val="2"/>
      </rPr>
      <t>vrijednosti radova na energetskoj obnovi školske zgrade srednje škole " Ivan Meštrović" u Drnišu</t>
    </r>
  </si>
  <si>
    <t>Pažljivo skidanje i demontaža vanjskih prozora izrađenih od Aluminiskih  profila, i pripadajućih vanjskih i unutrašnjih klupica.  Prozori se demontiraju spuštaju na tlo i predaju korisniku uz zapisnik.  Nakon skidanja krila skidaju se i okviri koji su pričvršćeni na fasadu. Krila sa ostakljenjem i doprozornik prozora se trebaju  zaštititi od oštećivanja istih prilikom demontaže. Obračun po komadu skinutog prozora.</t>
  </si>
  <si>
    <t xml:space="preserve">prozor na sjevernoj fasadi ZM 190/306 cm vanjska klupica limena š= 30- 45 cm, unutrašnja kamena do š= 20 cm. </t>
  </si>
  <si>
    <t xml:space="preserve">prozor na sjevernoj fasadi ZM 190/82cm vanjska klupica limena š= 30 cm, unutrašnja kamena do š= 20 cm. </t>
  </si>
  <si>
    <t xml:space="preserve">prozor na sjevernoj fasadi ZM 96/198 cm vanjska klupica limena š= 25 cm, unutrašnja kamena do š= 24 cm. </t>
  </si>
  <si>
    <t xml:space="preserve">vanjska ulazna dvokrilna vrata sa nadsvjetlom ZM 155/287 cm. </t>
  </si>
  <si>
    <t xml:space="preserve">prozor na istočnoj fasadi ZM 600/217 cm vanjska klupica limena š= 15 cm, unutrašnja kamena š= 20 cm. </t>
  </si>
  <si>
    <t xml:space="preserve">prozor na istočnoj fasadi ZM 840/112 cm bez vanjske i unutrašnje klupice. </t>
  </si>
  <si>
    <t xml:space="preserve">prozor na istočnoj fasadi ZM 620/112 cm bez vanjske i unutrašnje klupice. </t>
  </si>
  <si>
    <t xml:space="preserve">vjetrobranska stjena na istočnoj fasadi ZM 180/293 cm. bez vanjske i unutrašnje klupice. </t>
  </si>
  <si>
    <t xml:space="preserve">vjetrobranska stjena na istočnoj fasadi ZM 280/293 cm. sa dvokrilnim ulaznim vratima, nasvjetlom i fiksnim dijelom, bez vanjske i unutrašnje klupice. </t>
  </si>
  <si>
    <t xml:space="preserve">vjetrobranska stjena na istočnoj fasadi ZM 250/293 cm.,  bez vanjske i unutrašnje klupice. </t>
  </si>
  <si>
    <t xml:space="preserve">prozor na zapadnoj fasadi nisko prizemlje od PVC -e profila  ZM 160/63 cm vanjska i unutrašnja klupica od PVC -ea š = 25 cm. </t>
  </si>
  <si>
    <t xml:space="preserve">prozor na  sjevernoj fasadi nisko prizemlje od PVC -e profila  ZM 70/60 cm  unutrašnja klupica ker pločice š = 35 cm. </t>
  </si>
  <si>
    <t xml:space="preserve">prozor na južnoj  fasadi između objekata nisko prizemlje do II kata. Prozori od PVC -e profila  ZM 65/66 cm  unutrašnja klupica ker pločice š = 35 cm, vanska klupica od Pvc-ea š= 25 cm. </t>
  </si>
  <si>
    <t xml:space="preserve">prozor na istočnoj   fasadi između objekata ( stara zgrada) nisko prizemlje do I kata. Prozori od PVC -e profila  ZM 65/66 cm  unutrašnja klupica ker pločice š = 35 cm, vanska klupica od  Pvc-ea  š= 35 - 40 cm. </t>
  </si>
  <si>
    <t xml:space="preserve">prozor na zapadnoj fasadi II kat. Prozori od Al profila  ZM 259/60 cm  unutrašnja klupica ker pločice š = 35 cm, vanska klupica od pocinčanog lima š = 25 cm. </t>
  </si>
  <si>
    <t>a/</t>
  </si>
  <si>
    <t>b/</t>
  </si>
  <si>
    <t>c/</t>
  </si>
  <si>
    <t>d/</t>
  </si>
  <si>
    <t>e/</t>
  </si>
  <si>
    <t>f/</t>
  </si>
  <si>
    <t>g/</t>
  </si>
  <si>
    <t>h/</t>
  </si>
  <si>
    <t>i/</t>
  </si>
  <si>
    <t>j/</t>
  </si>
  <si>
    <t>k/</t>
  </si>
  <si>
    <t>l/</t>
  </si>
  <si>
    <t>Pažljivo skidanje i demontaža vanjskih fasadnih stjena vjetrobrana izrađenih od Aluminiskih  profila, ostakljenih odgovarajućim ostakljenjem. Stjene se demontiraju te odlažu na gradilišnu deponiju jer će se iste ponovno, nakon izvedenih radova na pročeljima, montirati na istu poziciju. Najprije se skida ostakljenje stjena, zatim krila vrata te okviri stjena. Krila vrata i okviri stjena se trebaju  zaštititi od oštećivanja istih prilikom demontaže. Obračun po komadu skinute pozicije.</t>
  </si>
  <si>
    <t>Demontaža - skidanje svih slojeva na ravnome krovu, membranske folije, toplinske izolacije, stare hidroizolacije, betona za pad i parne brane. U cijenu uključiti skidanje svih dijelova vertikalnih i horizontalnih opšava membranskom folijom. Sav materijal skinuti sa krova utovariti u vozilo i odvesti na deponiju. Obračun po m2 kompletno očišćenog krova.</t>
  </si>
  <si>
    <t>Dobava materijala, šalovanje, armiranje i betoniranje armirano betonskog zidnog konzolnog istaka - simsa,  ispod završetka krova. Konzolni istak dim 23 x 11 cm., armiran potrebnom armaturom i betoniran betonom klase 25/ 30 u klasičnoj drvenoj dvostranoj oplati. Armatura se sidri u zid u gornjoj i donjoj zoni. Sidra od ČBR  promjera 10 mm. na razmaku od 15 cm. moraju ući u zid min 15 cm. (Materijal oplata 0,35 m2/ml; beton 0,03 m3/ ml; armatura 7,7 kg/ml) Rupe u koje se ugrađuju sidra moraju biti ispunjene s epoxidnim mortom. Točna pozicija po vertikali se određuje nakon skidanja horizontalnog oluka svih postojećih slojeva sa krova. Obračun po ml  gotovoog izbetoniranog istaka.</t>
  </si>
  <si>
    <t>Dobava materijala i pojačavanje toplinske izolacije u potkrovlju stare zgrade. Pojačavanje će se izvršiti tako da se najprije posloži postojeća toplinska izolacija, ( eventualna dopuna cca 10 m2), od kombi ploča 9 + 1 cm. Na uređen postojeći sloj dodat će se sloj toplinske izolacije od estrudiranog polistirena debljine d = 3 cm. Preko ovog sloja će se nanjeti fleksibilno ljepilo ojačano polipropilenskom mrežicom. Obračun po m2 uređenog pojačanog sloja.</t>
  </si>
  <si>
    <t>Dobava materijala i uređenje južnog pročelja nove zgrade ( pozicija između objekata gradske uprave i škole ). Na ovom pročelju sa vanjske strane izvedena je vertikalna odvodnja iz sanitarnih čvorova. Ovu instalaciju treba učiniti nevidljivom i lako dostupnom, uz istovremeno prozračivanje zračnog prostora između postojećeg fasadnog zida i nove obloge. Nova obloga se izvodi sa OSB pločama d = 18 mm., i postavlja se na metalnu podkonstrukciju od CD i UD pocinčanih profila. Na pozicijama račvi i priključaka po horizontali ostaviti revizijona okna, kako bi se moglo pristupiti instalaciji u slučaju potrebe. Pri dnu i pri vrhu nove obloge ostaviti otvore za prozračivanje na kojima mora biti postavljena metalna rešetka protiv ulaza glodavaca. Otvor između zida i nove obloge na vrhu zaštiti sa krovom, ( poklopnicom), izrađenim od OSB ploča d = 22 mm., koji je sa gornje strane opšiven pocinčanim bojenim limom. Završna obrada lica obloge je impregnacija i navučen sloj akrilatne žbuke veličine zrna 1., u boji po izboru korisnika. Širina zračnog  prostora između postojećeg zida i nove obloge je 18 cm.Obračun po m2 kompletno izvedene obloge južnog zida.</t>
  </si>
  <si>
    <t>Dobava i ugradnja OSB ploča preko parapeta. OSB ploče se režu po dužini i udarnim tiplama se pričvršćuju na prethodno hidro izolirani parapet prozora. Preko ovoga se postavlja vanjska aluminiska livena klupica odgovarajuće širine. Debljina ploča d = 14 mm. Obračun po ml ugrađenih ploča.</t>
  </si>
  <si>
    <t xml:space="preserve">OSB ploča širine 17 cm </t>
  </si>
  <si>
    <t>OSB ploča širine 30 cm</t>
  </si>
  <si>
    <t>OSB ploča širine 40 cm</t>
  </si>
  <si>
    <t>OSB ploča širine 60 cm</t>
  </si>
  <si>
    <t xml:space="preserve">revizija </t>
  </si>
  <si>
    <r>
      <t xml:space="preserve">U cijeni je sav potreban okov, mehanizam za otvaranje i zatvaranje, olive ili  poluolive, štitnici i sav pričvrsni pribor za učvršćenje, sav rad i materijal, priručna i radna skela, obrada kontakta zid profil sa pur pjenom po cijelom obodu, kutna ukrasna - opšavna letvica na kontakt zid - profil, (iznutra i izvana ). </t>
    </r>
    <r>
      <rPr>
        <sz val="10"/>
        <rFont val="Arial"/>
        <family val="2"/>
      </rPr>
      <t xml:space="preserve">
</t>
    </r>
  </si>
  <si>
    <t>Struganje i čišćenje postojeće površine fasade, na mjestima gdje je oštećena površina iste ili je žbuka slaba, otprašivanje, premazivanje površine impregnaciom ili SN vezom, i žbukanje površine vanjskom žbukom grubo i fino.  Obračun po m2 gotove fasadne žbuke.</t>
  </si>
  <si>
    <t>DRVENE FASADNE STIJENE I PROZORI :</t>
  </si>
  <si>
    <t>ZM 160/ 63</t>
  </si>
  <si>
    <t>ZM 74/57</t>
  </si>
  <si>
    <t>ZM 68/54</t>
  </si>
  <si>
    <t xml:space="preserve">ZM  404/112                                         </t>
  </si>
  <si>
    <t xml:space="preserve">ZM  392/112                                         </t>
  </si>
  <si>
    <r>
      <t xml:space="preserve">Fasadna prozorska stjena s dva polja u jednom redu, u naravi dvokrilni prozor, (jedan prozorsko ostakljeno krilo sa otklopnim otvaranjem i jedno fiksno ostakljeno polje).  /  kao postojeći /                                                      </t>
    </r>
    <r>
      <rPr>
        <b/>
        <sz val="10"/>
        <rFont val="Arial"/>
        <family val="2"/>
      </rPr>
      <t xml:space="preserve">POZ 4a </t>
    </r>
  </si>
  <si>
    <t>ZM 238/112</t>
  </si>
  <si>
    <r>
      <t xml:space="preserve">Fasadna prozorska stjena s tri polja u jednom redu, u naravi trokrilni prozor, (dva  prozorska ostakljena krila sa otklopnm otvaranjem, i jedno ostakljeno fiksno polje). Staklo " IZO" troslojno ukupne debljine d = 40 mm. Obračun po komadu kompletno ugrađenog prozora.  /  kao postojeći/  </t>
    </r>
    <r>
      <rPr>
        <b/>
        <sz val="10"/>
        <rFont val="Arial"/>
        <family val="2"/>
      </rPr>
      <t xml:space="preserve">POZ 3 </t>
    </r>
    <r>
      <rPr>
        <sz val="10"/>
        <rFont val="Arial"/>
        <family val="2"/>
      </rPr>
      <t xml:space="preserve">                  </t>
    </r>
  </si>
  <si>
    <r>
      <t xml:space="preserve">Fasadna prozorska stjena s tri polja u jednom redu, u naravi trokrilni prozor, (dva  prozorska ostakljena krila sa otklopnm otvaranjem, i jedno ostakljeno fiksno polje). Staklo " IZO" troslojno ukupne debljine d = 40 mm. Obračun po komadu kompletno ugrađenog prozora.   /  kao postojeći/    </t>
    </r>
    <r>
      <rPr>
        <b/>
        <sz val="10"/>
        <rFont val="Arial"/>
        <family val="2"/>
      </rPr>
      <t>POZ 4</t>
    </r>
  </si>
  <si>
    <r>
      <t xml:space="preserve">Jednokrilni drveni ostakljeni prozor sa otklopnim otvaranjem. Staklo " IZO" troslojno ukupne debljine d = 40 mm. Obračun po komadu kompletno ugrađenog prozora. </t>
    </r>
    <r>
      <rPr>
        <b/>
        <sz val="10"/>
        <rFont val="Arial"/>
        <family val="2"/>
      </rPr>
      <t>POZ 1</t>
    </r>
  </si>
  <si>
    <r>
      <t xml:space="preserve">Jednokrilni drveni ostakljeni prozor sa otklopnim otvaranjem. Staklo " IZO" troslojno ukupne debljine d = 40 mm. Obračun po komadu kompletno ugrađenog prozora. </t>
    </r>
    <r>
      <rPr>
        <b/>
        <sz val="10"/>
        <rFont val="Arial"/>
        <family val="2"/>
      </rPr>
      <t>POZ 2</t>
    </r>
  </si>
  <si>
    <r>
      <t xml:space="preserve">Jednokrilni drveni ostakljeni prozor sa otklopnim otvaranjem. Staklo " IZO" troslojno ukupne debljine d = 40 mm. Obračun po komadu kompletno ugrađenog prozora. </t>
    </r>
    <r>
      <rPr>
        <b/>
        <sz val="10"/>
        <rFont val="Arial"/>
        <family val="2"/>
      </rPr>
      <t>POZ 2A</t>
    </r>
  </si>
  <si>
    <r>
      <t xml:space="preserve">Jednokrilni drveni ostakljeni prozor sa otklopno zaokretnim otvaranjem.  Staklo " IZO" troslojno ukupne debljine d = 40 mm. Obračun po komadu kompletno ugrađenog prozora. </t>
    </r>
    <r>
      <rPr>
        <b/>
        <sz val="10"/>
        <rFont val="Arial"/>
        <family val="2"/>
      </rPr>
      <t>POZ 5</t>
    </r>
  </si>
  <si>
    <t xml:space="preserve">ZM 67/95                            </t>
  </si>
  <si>
    <r>
      <t xml:space="preserve">Fasadna prozorska stjena s tri polja u dva reda, u naravi dvokrilni ostakljeni prozor s ostakljenim nadsvjetlom, ( jedno prozorsko krilo se otvara otklopno, drugo se otvara otklopno zaokretno dok se krilo nadsvjetla otvara otklopno. Staklo " IZO" troslojno ukupne debljine d = 40 mm. Obračun po komadu kompletno ugrađenog prozora.  /  kao postojeći /  </t>
    </r>
    <r>
      <rPr>
        <b/>
        <sz val="10"/>
        <rFont val="Arial"/>
        <family val="2"/>
      </rPr>
      <t>POZ 6</t>
    </r>
  </si>
  <si>
    <t xml:space="preserve">ZM 134/203                            </t>
  </si>
  <si>
    <t>ZM 155/287</t>
  </si>
  <si>
    <r>
      <t xml:space="preserve">Fasadna prozorska stjena s osam polja u četri reda i dva stupca, u naravi ostakljena stjena sa četri ostakljena prozorska krila, koja se otvaraju otklopno i četri fiksna ostakljena polja. Prozorska krila pozicionirana dva u prvom redu i dva u trećem redu. Staklo " IZO" troslojno ukupne debljine d = 40 mm. Obračun po komadu kompletno ugrađenog prozora. /  kao postojeća stjena/   </t>
    </r>
    <r>
      <rPr>
        <b/>
        <sz val="10"/>
        <rFont val="Arial"/>
        <family val="2"/>
      </rPr>
      <t xml:space="preserve">POZ 8 </t>
    </r>
  </si>
  <si>
    <t>ZM 190/306</t>
  </si>
  <si>
    <t>ZM 96/198</t>
  </si>
  <si>
    <r>
      <t xml:space="preserve">Fasadna prozorska stjena s dva  polja u jednom retku, u naravi dvokrilni ostakljena stjena s dva krila koja se otvaraju otklopno. Staklo " IZO" troslojno ukupne debljine d = 40 mm. Obračun po komadu kompletno ugrađenog prozora.  /  kao postojeći /                              </t>
    </r>
    <r>
      <rPr>
        <b/>
        <sz val="10"/>
        <rFont val="Arial"/>
        <family val="2"/>
      </rPr>
      <t>POZ 11</t>
    </r>
  </si>
  <si>
    <t xml:space="preserve">ZM 190/65                         </t>
  </si>
  <si>
    <t>ZM 267/60</t>
  </si>
  <si>
    <r>
      <t xml:space="preserve">Fasadna stjena sa tri polja u jednom redu u naravi trokrilni prozor. Dva krajnja polja dim cca 60*60 cm., su u naravi ostakljena prozorska krila koja se otvaraju otklopno zaokretno dok je srednje polje dim cca 121*60 cm. u naravi jednokrilni otklopni prozor.Staklo " IZO" troslojno ukupne debljine d = 40 mm. Obračun po komadu kompletno ugrađenog prozora. /kao postojeći / </t>
    </r>
    <r>
      <rPr>
        <b/>
        <sz val="10"/>
        <rFont val="Arial"/>
        <family val="2"/>
      </rPr>
      <t>POZ 12</t>
    </r>
  </si>
  <si>
    <t xml:space="preserve">ZM  66/64    </t>
  </si>
  <si>
    <r>
      <t xml:space="preserve">Fasadna prozorska stjena s jednim poljem u jednom redu, u naravi jednokrilni ostakljeni prozor koji se otvara otklopno zaokretno.  Staklo " IZO" troslojno ukupne debljine d = 40 mm. Obračun po komadu kompletno ugrađenog prozora. /kao postojeći/               </t>
    </r>
    <r>
      <rPr>
        <b/>
        <sz val="10"/>
        <rFont val="Arial"/>
        <family val="2"/>
      </rPr>
      <t>POZ 13</t>
    </r>
  </si>
  <si>
    <t xml:space="preserve">ZM  171/293    </t>
  </si>
  <si>
    <r>
      <t xml:space="preserve">Fasadna vjetrobranska ostakljena  stjena s tri polja u tri reda i jednom stupcu. U naravi drvena ostakljena stjena sa dva fiksna ostakljena polja u dva donja reda. U najgornjem redu ostakljeno prozorsko krilo koje se otvara otklopno. Staklo " IZO" lamisal dvoslojno punjeno inertnim plinom ukupne debljine d = 40 mm. Obračun po komadu kompletno ugrađenog prozora. /  kao postojeća/                   </t>
    </r>
    <r>
      <rPr>
        <b/>
        <sz val="10"/>
        <rFont val="Arial"/>
        <family val="2"/>
      </rPr>
      <t>POZ 14</t>
    </r>
  </si>
  <si>
    <t xml:space="preserve">ZM  295/293    </t>
  </si>
  <si>
    <r>
      <t xml:space="preserve">Fasadna vjetrobranska ostakljena stjena s šest polja u tri reda i dva stupca.  Ova fasadna stjena se spaja sa POZ 15. i sa POZ 4a.  U naravi četri donja polja su fiksna ostakljena polja iznad kojih su dva ostakljena prozorska krila, koja se otvaraju otklopno. Staklo " IZO" lamisal dvoslojno punjeno plinom ukupne debljine d = 40 mm. Obračun po komadu kompletno ugrađene vjetrobranske stjene. /  kao postojeća/  </t>
    </r>
    <r>
      <rPr>
        <b/>
        <sz val="10"/>
        <rFont val="Arial"/>
        <family val="2"/>
      </rPr>
      <t xml:space="preserve"> POZ 16</t>
    </r>
  </si>
  <si>
    <t xml:space="preserve">ZM  597/217    </t>
  </si>
  <si>
    <t>Dobava materijala izrada i ugradnja unutrašnje drvene prozorske klupice, izrađene od masiva drva smreke. Klupica imregrirana i bijena u boji i tonu koji odredi arhitekt konzervator. U cijenu uključiti sav potreban materijal i rad. Obračun po ml postavljene unutrašnje klupice.</t>
  </si>
  <si>
    <t>Dobava materijala izrada i ugradnja na gradilištu vanjske klupice od aluminiskog ljeva u bijeloj boji. Klupica se ljepljenjem učvršćuje za podložnu OSB ploču / u zasebnij stavci/ na rubovima treba postaviti original zaštitne čepove. U cijenu ukjučiti sav potreban materijal i rad. Obračun po ml postavljene vanjske klupice.</t>
  </si>
  <si>
    <t>klupica širine do 25 cm</t>
  </si>
  <si>
    <t>klupica širine do 35 cm</t>
  </si>
  <si>
    <t>klupica širine do 45 cm</t>
  </si>
  <si>
    <t>klupica širine do 20 cm</t>
  </si>
  <si>
    <t xml:space="preserve">Dobava materijala, radionička izrada i montaža na objektu limenog horizontalnog opšava vrha parapetnog zida ravnog krova sa pocinčanim bojenim limom. Na vrh zida se ugrađuje sloj bitumenske ljepenke, zatim se udarnim tiplama učvršćuje OSB ploča d = 18 mm. širina OSB ploče mora biti takva da štiti obostrano postavljenu toplinsku izolaciju. Na ploče se pričvršćuju metalni držači a preko njih limeni opšav. Opšav mora prolaziti preko gotovog zida min 3 cm obostrano, visina bočnog preklopa min 4 cm.  Boja lima u tonu  nove fasade. U cijenu uključiti sve potrebne radnje i predradnje, ljepenku, OSB ploču i limeni opšav.      Obračun po ml postavljenog opšava. </t>
  </si>
  <si>
    <t>limeni opšav R/Š do 37 cm</t>
  </si>
  <si>
    <t>limeni opšav R/Š do 47 cm</t>
  </si>
  <si>
    <t>limeni opšav R/Š do 53 cm</t>
  </si>
  <si>
    <t>limeni opšav R/Š do 60 cm</t>
  </si>
  <si>
    <t xml:space="preserve">Dobava materijala, radionička izrada i montaža na objektu limenog horizontalnog opšava krovnog istaka - vjenca. Opšav se izrađuje od bojenog pocinčanog lima. Prije ugradnje opšava gornju površinu betonskog vijenca očistiti, isprati vodom i nanjeti dva sloja polimer cementne izolacije. Nakon sušenja ljepljenjem postaviti sloj XPS ploča d = 0,5 cm. Na ovo se udarnim tiplama učvršćuju metalni držači na koje se postavlja opšavni lim,  vijcima s gumenom brtvom i kapicom. Držači na razmaku od 80 cm.  Opšav mora prolaziti preko gotovog ruba krovnog vjenca min 3 cm, visina bočnog vertikalnog preklopa min 5 cm., sa jedne strane, a sa druge strane se lim podvlači pod crijep.  Boja lima u tonu  nove fasade. U cijenu uključiti sve potrebne radnje i predradnje, hidroizolaciju, toplinsku izolaciju, i limeni opšav. Obračun po ml postavljenog opšava. </t>
  </si>
  <si>
    <t>limeni opšav R/Š 80 cm</t>
  </si>
  <si>
    <t xml:space="preserve">Dobava materijala, radionička izrada i montaža na objektu horizontalnog oluka 12/10 cm izrađenog od pocinčanog bojenog lima R/Š  40 cm. Oluk se postavlja na metalne nosače koji se učvršćuju na drvenu podkonstrukciju. Boja lima u tonu  nove fasade.  U cijenu uključiti sve potrebne radnje i predradnje. Obračun po ml postavljenog horizontalnog oluka. </t>
  </si>
  <si>
    <t xml:space="preserve">Dobava materijala radionička izrada i montaža na objektu vodookotlića koji se postavljaju na vertikale za prihvat oborinskih voda. Vodokotlići se izrađuju od bojenog pocinčanog lima dim 30*30*20 cm. Obračun po komadu ugrađenog vodokotlića.   </t>
  </si>
  <si>
    <t xml:space="preserve">Pažljivo skidanje i demontaža vertikalnih olučnih cijevi  od pocinčanog lima s metalnim nosačima i obujmicama. Skinuti materijal se slaže u priručno skladište do predaje investitoru. Obračun po m skinutih oluka.  </t>
  </si>
  <si>
    <t xml:space="preserve">Pažljiva demontaža horizontalnih oluka od pocinčanog lima na metalnim nosačima. Skinute horizontalne oluke složiti  u priručno skladište do predaje investitoru. Obračun po m skinutih oluka.  </t>
  </si>
  <si>
    <t>Čišćenje površine nakon skidanja svih slojeva i premazivanje površine konstrukcije resitolom, te postava sloja parne brane. Sloj parne brane se izvodi bitumenskom trakom sa uloškom od Aluminiske folije. Folija se vari minimalni uzdužni i poprečni preklop je 15 cm., uz holker se podiže min 20 cm.   Obračun po m2 postavljenog sloja parne brane mjereno tlocrtno,  holker i preklope uključiti u cijenu po m2.</t>
  </si>
  <si>
    <t xml:space="preserve">Dobava i po potrebi  ugradnja novih tipskih vakum odzračnika.  Predviđa se ugradnja jednog odzračnika na 100 m2 površine krova. Obračun po komadu kompletno izvedenog  odzračnog mjesta.  </t>
  </si>
  <si>
    <t>Dobava i ugradnja na površinu krova betonskih ploča kao zaštita membranske krovne hidroizolacije. Ploče dim 40*40*4 cm se postavljaju na gumene držače. Na gumene držače se ljepi dodatni sloj membranske folije s donje strane. Obračun po m2 postavljenih ploča.</t>
  </si>
  <si>
    <t>a/ samo postava  novih i postojećih ploča</t>
  </si>
  <si>
    <t>b/ nabava, dovoz i transport na krov betonskih ploča.</t>
  </si>
  <si>
    <t xml:space="preserve">Dobava materijala i postava nove toplinske izolacije po krovu.  Izolacija se polaže preko razdjelnog sloja netkanog tekstila  a sastoji se od krovnih ploča SPS -a sa preklopom  minimalne debljine d = 15 cm. Ploče su tvornički urađene u potrebnom padu prema slivnicima. Prije narudžbe obavezno premjeriti krov i dogovoriti nagibe sa nadzorom.  Obračun po m2 postavljenih ploča toplinske izolacije.  </t>
  </si>
  <si>
    <t xml:space="preserve">Dobava materijala i izrada hidroizolacije novog  spoja vertikalnog zida sa ravnim krovom na nižem dijelu nove zgrade, /prema novom detalju/, te spoj na horizontalni oluk.  Obračun po ml izrađenog gotovog spoja. </t>
  </si>
  <si>
    <t xml:space="preserve">Dobava materijala i izrada hidroizolacije novog  spoja vertikalnog zida sa kosim krovom prema sjeveru na nižem dijelu nove zgrade, /prema novom detalju/.  Obračun po ml izrađenog gotovog spoja. </t>
  </si>
  <si>
    <t xml:space="preserve">Dobava matrijala, izrada i montaža novih zaštitnih rešetki na prozore prizemlja  stare zgrade. Rešetke se izrađuju od kvadratnih cijevi 20*20 mm plosnog željeza 40*4 mm. Sve minizirano i bojeno. Rešetke se učvršćuju sa strane u prozorsku špalu. Ton boje prema izboru arh. konzervatora. Zaštitne rešetke dim 120*140 cm. </t>
  </si>
  <si>
    <t>ljestve l =200 cm</t>
  </si>
  <si>
    <t>ljestve l =120 cm</t>
  </si>
  <si>
    <t>Dobava matrijala, izrada i montaža novih metalnih ljestvi sa leđnom zaštitom koja nadvisuje plohu gotovog poda krova za minimalni 110 cm. Ljestve širine 60 cm. sidrene u zid objekta prije postave toplinske izolacije zidova. Jedne metalne ljestve trebaju savladati visinsku razliku od cca 120 cm ., dok druge trebaju savladati visinsku razliku od cca 200 cm. Ljestve se izrađuju od kvadratnih cijevi 60*40*3 mm., prečke od kvadratnih cijevi 30*30*3 mm.  Sve minizirano u tri sloja i bojeno u dva sloja ton prema izboru arh. konzervatora. Obračun po komadu izrađenih i ugrađenih ljestvi.</t>
  </si>
  <si>
    <t xml:space="preserve">Fasadni prozorska stjena s dva polja u dva reda, u naravi jednokrilni prozor s nadsvjetlom, ( dva prozorska ostakljena krila, jedno ostakljeno krilo prozora se otvara otklopno zaokretno, a ostakljeno krilo nadsvjetla otklopno). Staklo " IZO" troslojno ukupne debljine d = 40 mm. Obračun po komadu kompletno ugrađenog prozora. /  kao postojeći/  POZ 10 </t>
  </si>
  <si>
    <r>
      <t xml:space="preserve">Fasadna vjetrobranska ostakljena stjena s osam polja u tri reda i tri stupca. Prva dva stupca i tri reda  u naravi  dvokrilna ostakljena ulazna vrata/ četri polja/, iznad kojih je nadsvjetlo - ostakljeno prozorsko krilo koje se otvara otklopno, /dva polja/. Treći stupac u naravi dva ostakljena fiksna polja iznad kojih je jedno polje,  u naravi prozorsko ostakljeno krilo, koje se otvara otklopno. Dvokrilna vrata su otvaraju u smjeru izlaza i opremljena su mehanizmom za otvaranje u slučaju panike iznutra. Izvana je klasična kvaka sa štitnicima, opremljena odgovarajućim okovom i bravom za siguronosnim ključevima. Pante moraju biti ojačane zbog težine vrata min 4 kom po vratnom krilu. Staklo " IZO" lamisal dvoslojno punjeno plinom ukupne debljine d = 40 mm. Obračun po komadu kompletno ugrađene vjetrobranske stjene. /  kao postojeća/  </t>
    </r>
    <r>
      <rPr>
        <b/>
        <sz val="10"/>
        <rFont val="Arial"/>
        <family val="2"/>
      </rPr>
      <t xml:space="preserve"> POZ 15</t>
    </r>
  </si>
  <si>
    <t>DRVENE  FASADNE STJENE I PROZORI</t>
  </si>
  <si>
    <t>ZM 180/300</t>
  </si>
  <si>
    <r>
      <t xml:space="preserve">Fasadna stjena s tri  polja u dva reda, u naravi dvokrilna glavna ulazna ostakljena  vrata s ostakljenim prozorskim krilom kao nasvjetlom. Vratna krila se otvaraju zaokretno a prozorsko krilo nadsvjetla otklopno.  Staklo " IZO" troslojno ukupne debljine d = 44 mm., s tim da je jedna šajba lamisal staklo d = 6 mm. Obračun po komadu kompletno ugrađenih vrata /kao postojeća /   </t>
    </r>
    <r>
      <rPr>
        <b/>
        <sz val="10"/>
        <rFont val="Arial"/>
        <family val="2"/>
      </rPr>
      <t>POZ 17</t>
    </r>
  </si>
  <si>
    <t>21.</t>
  </si>
  <si>
    <t xml:space="preserve">Bojenje stropa od gips kartonskih ploča sa polu disperzivnim bojama u tonu po izboru korisnika. Boja za unutrašnje radove uključivo i potrebna radna skela. </t>
  </si>
  <si>
    <t xml:space="preserve">Dobava materijala, radionička izrada i montaža na objektu vertikalnih olučnih cijevi dim  12/12 cm izrađenih od pocinčanog bojenog lima R/Š  50 cm. Cijevi se postavljaju na metalne obujmice koje se učvršćuju na fasadu. Udaljenost cijevi od fasade min 3 cm. Boja lima u tonu koji je usklađen sa tonom nove boje fasade. U cijenu uključiti sve potrebne radnje i predradnje. Obračun po ml postavljenih  vertikalnih cijevi. </t>
  </si>
  <si>
    <t>Nabava materijala i ugradnja razdjelnog sloja filca koji se postavlja preko postojeće bitumenske izolacije prije postave toplinske izolacije. Geotekstil gustoće 250 g/m2.,  preklop razdjelnog sloja je  min 15 cm u uzdužnom i poprečnom smjeru. Obračun po m2 postavljenog razdjelnog sloja mjereno tlocrtno. U cijenu uključiti preklope.</t>
  </si>
  <si>
    <t xml:space="preserve">Dobava materijala i izrada limenog opšava vanjske klupice prozora od pocinčanog bojenog lima. Na vrh klupice se ugrađuje sloj bitumenske ljepenke, zatim se udarnim tiplama učvršćuje OSB ploča d = 18 mm. širina OSB ploče mora biti takva da štiti  postavljenu toplinsku izolaciju. Na ploče se pričvršćuju metalni držači a preko njih limeni opšav. Opšav mora prolaziti preko gotovog zida min 3 cm , visina bočnog preklopa min 5 cm.  Boja lima u tonu  nove fasade. U cijenu uključiti sve potrebne radnje i predradnje, ljepenku, OSB ploču i limeni opšav klupice. Klupica R/Š do 80 cm. Postavlja se na sjevernom pročelju. Obračun po ml kompletno  postavljenog opšava. </t>
  </si>
  <si>
    <t>izolacija horiz istaka ispod oluka širine 60 cm -JZP</t>
  </si>
  <si>
    <r>
      <t xml:space="preserve">Dobava materijala i montaža ljevano  željeznih cijevi i spajanje na odvodne otvore u trotoaru. U cijeni su svi radovi na eventualnom prilagođavanju spojeva, obujmice i držači. Po jednom spustu se planira 2ml cijevi, 2 kom koljena ( 90 </t>
    </r>
    <r>
      <rPr>
        <sz val="10"/>
        <rFont val="Times New Roman"/>
        <family val="1"/>
      </rPr>
      <t>º)</t>
    </r>
    <r>
      <rPr>
        <sz val="10"/>
        <rFont val="Arial"/>
        <family val="2"/>
      </rPr>
      <t xml:space="preserve"> i jedan reviziski komad. Obračun po ml postavljenih postojećih cijevi, po komadu koljena, odnosno revizije. </t>
    </r>
  </si>
  <si>
    <t>Dobava materijala i izrada završnog dekorativnog sloja fasade plemenitom žbukom u svijetlim tonovima, silikatno silikonska žbuka zaribana br. 2,0 ( preporuča se žbuka istog proizvođača kao i sustav " Etix" ). Ton završne dekorativne žbuke po izboru investitora. Obračun po m2 gotove fasade.</t>
  </si>
  <si>
    <t>Bojenje podgleda vodo otpornih stropnih ploča odgovarajućom fasadnom bojom uz prethodno nanošenje prajmera. Ton boje određuje arh. konzervator. Obračun po m2 obojenog stropa.</t>
  </si>
  <si>
    <t>Pažljivo skidanje i demontaža vanjskih prozora izrađenih od PVC -e profila, i pripadajućih vanjskih i unutrašnjih klupica. Prozori na zapadnom pročelju stare zgrade, vanjska klupica dvostruka, kamena + Aluminiska ukupne širine 25 cm.</t>
  </si>
  <si>
    <t>Unutrašnja klupica od pvc -e. Prozori se demontiraju spuštaju na tlo i predaju korisniku uz zapisnik.  Nakon skidanja krila skidaju se i okviri koji su pričvršćeni na fasadu. Krila sa ostakljenjem i doprozornik prozora se trebaju  zaštititi od oštećivanja istih prilikom demontaže. Obračun po komadu skinutog prozora.</t>
  </si>
  <si>
    <t>Dobava materijala i uređenje špala prozorskih otvora u novoj oblozi južnog pročelja nove zgrade ( pozicija između objekata gradske uprave i škole ). Špalete prozorskih otvora se izvode sa OSB pločama d = 14 mm., i postavlja se na metalnu podkonstrukciju od CD i UD pocinčanih profila. Špalete moraju biti šire od postojećih otvora na zidu sa svake strane po 3 cm. Dim otvora cca 70 x 75 cm. Sudar obloge špalete sa postojećim zidom osigurati</t>
  </si>
  <si>
    <t xml:space="preserve">zasjecanjem utora u žbuku zida, nakon montaže spoj impregnirati i kitati trajno elastičnim kitom. Obračun po komadu kompletno izvedene špale prozorskog otvora. </t>
  </si>
  <si>
    <r>
      <t>Krila koja se otvaraju, unutar fasadnih stijena, postaviti na poziciju postojećih ili u dogovoru s korisnikom.  Prozore s povišenim parapetom opremiti šipkom i mehanizmom za otvaranje. Dane mjere prekontrolirati na objektu.</t>
    </r>
    <r>
      <rPr>
        <b/>
        <sz val="10"/>
        <rFont val="Arial"/>
        <family val="2"/>
      </rPr>
      <t xml:space="preserve"> </t>
    </r>
    <r>
      <rPr>
        <sz val="10"/>
        <rFont val="Arial"/>
        <family val="2"/>
      </rPr>
      <t xml:space="preserve">Boja  profila prema izboru arhitekta  konzervatora Obračun po komadu kompletno izvedenog elementa drvene stolarije. </t>
    </r>
  </si>
  <si>
    <r>
      <rPr>
        <b/>
        <sz val="11"/>
        <rFont val="Arial"/>
        <family val="2"/>
      </rPr>
      <t xml:space="preserve">OPĆA NAPOMENA </t>
    </r>
    <r>
      <rPr>
        <b/>
        <sz val="10"/>
        <rFont val="Arial"/>
        <family val="2"/>
      </rPr>
      <t xml:space="preserve">: </t>
    </r>
    <r>
      <rPr>
        <sz val="10"/>
        <rFont val="Arial"/>
        <family val="2"/>
      </rPr>
      <t>Građevina se može obići svakog radnog dana od 08:00 do 15:00 sati uz prethodnu najavu na e-mail: kontakt@ss-imestrovica-drnis-skole.hr, ili na tel. 022/886-933 ili 
mob: 098/ 219-938.</t>
    </r>
    <r>
      <rPr>
        <b/>
        <sz val="10"/>
        <rFont val="Arial"/>
        <family val="2"/>
      </rPr>
      <t xml:space="preserve"> Obilazak nije obvezan.</t>
    </r>
  </si>
  <si>
    <t>Obrada raznih prodora kroz krovnu membranu sa istom trakom  te brtvljenje ruba sa nehrđajućom obujmicom i trajno elastičnom BUTIL trakom. Obračun po komadu obrađenog prodora.</t>
  </si>
  <si>
    <t xml:space="preserve">Dobava materijala i izrada sustava toplinske zaštite fasade, (zidovi nadozida na ravnom krovu novog objekta),   oblaganjem istih lakim izolacionim rebrastim fasadnim pločama s preklopom, </t>
  </si>
  <si>
    <t>Knin, prosinac/2017 god.</t>
  </si>
  <si>
    <t xml:space="preserve">Dobava materijala, radionička izrada i montaža na objektu višedjelnih  prozorskih fasadnih stijena, prozora (sa mogućnošću  prevrtnog i otklopno-zaokretnog otvaranja), te  vrata. Stijene izrađene od troslojnih lameliranih drvenih dužinski nastavljanih profila dim 68*82 mm.  drva smreke. Dubina okvira 80 mm., dubina krila 80 mm., sa žljebom za euro - okov. ispuna od 40 - 64 mm., poliamidne trake 34 mm. Okov protu provalni s mogućnošću otvaranja prevrtno, otklopno i zaokretno. Radi povećane izolacije i zaštite od buke ostaklenja izvesti sa trostrukim  IZO -  staklom 4+14+4+14+4 mm., punjena inertnim plinom / kripton/  i stop sol premazom. Us ≤ 0,6 /W/m2K/; </t>
  </si>
  <si>
    <t>Dobava materijala i izrada toplinske izolacije stropa iznad otvorenog prostora. Izolacija se izvodi tako da se izradi montažna podkonstrukcija na koju se postavljaju gips kartonske vodootporne i vatrootporne  ploče u dva sloja d = 25 mm. U prostor između nosive stropne konstrukcije i ovog sloja gipsanih ploča postaviti sloj toplinske izolacije od lakih ploča kamene vune d = 12 cm. ( λd= 0,034W/mK). Toplinska izolacija na sebi ima nakaširan sloj aluminijske folije. Spojeve gips kartonskih ploča bandažirati i ispuniti odgovarajućim kitom te prebrusiti, pripremiti za bojenje. Jediničnom cijenom treba obuhvatiti kompletan rad, materijal, pomoćnu radnu skelu i toplinsku izolaciju. Obračun po m2 ovako izvedenog stropa sa  toplinskom izolacijom.</t>
  </si>
  <si>
    <t>Dobava materijala i izrada sustava toplinske zaštite fasade, ( konzolni istaci izvedeni u natur betonu),  sa oblaganjem iste lakim izolacionim rebrastim pločama od estrudiranog polistirena  s preklopom, dimenzija 100 cm x 50 cm, debljine 3 cm., ( λd = 0,033W/mK),  koje se lijepe na fasadu. Sve skupa se  učvršćuje  vijcima i PVC -e podlošcima, zaštićuju tankim slojem morta , (fleksibilno ljepilo), armirano pvc -e mrežicom. Tanki sloj morta izvesti u dva sloja. U cijenu uključiti sve potrebne nosive horizontalne, vertikalne i zaštitne kutne profile kao i dodatno učvršćivanje mrežice PVC -e šeširićem s tiplom, 1 kom/ 6 m2 fasade..
(  preporuča  se primjeniti kompletan sustav kao "Etix" istog proizvođača materijala za fasadu). Obračun po m2 gotove fasade.</t>
  </si>
  <si>
    <t>dimenzija 100 cm x 50 cm, debljine 5 cm., ( λd = 0,034 W/mK), od estrudiranog polistirena koje se lijepe na fasadu. Sve skupa se  učvršćuje  vijcima i PVC -e podlošcima, zaštićuju tankim slojem morta , (fleksibilno ljepilo), armirano pvc -e mrežicom. Tanki sloj morta izvesti u dva sloja. U cijenu uključiti sve potrebne nosive horizontalne, vertikalne i zaštitne kutne profile. Mrežica dodatno sidrena šeširićem s tiplom promjera 14 cm., i tiplom s čeličnim trnom, /1 kom/ 6 m2 fasade/.
(propisuje se primjeniti kompletan sustav kao "Etix" istog proizvođača materijala za fasadu). Obračun po m2 gotove fasade.</t>
  </si>
  <si>
    <t>Dobava materijala i izrada sustava toplinske zaštite fasade, ( špalete prozora ),  sa oblaganjem iste lakim izolacionim fasadnim pločama od kamene vune s preklopom, dimenzija 100 cm x 50 cm, debljine 5 cm., ( λd =  0,37W/mK, q-50kg/m3) koje se lijepe na fasadu. Sve skupa se  učvršćuje  vijcima i PVC -e podlošcima, zaštićuju tankim slojem morta , (fleksibilno ljepilo), armirano pvc -e mrežicom. Tanki sloj morta izvesti u dva sloja. U cijenu uključiti sve potrebne nosive horizontalne, vertikalne i zaštitne kutne profile.
( preporuča se primjeniti kompletan sustav kao "Etix" istog proizvođača materijala za fasadu ). Obračun po m2 gotove fasade.</t>
  </si>
  <si>
    <t xml:space="preserve">Dobava materijala i izrada sustava toplinske zaštite fasade, objekta stare i nove zgrade,  sa oblaganjem iste lakim izolacionim fasadnim pločama od kamene vune s  peklopom, (  dimenzija 100 cm x 50 cm, debljine 12 cm., (λd  =  0,37W/mK, q - 50kg/m3), koje se lijepe na fasadu.  učvršćuje  vijcima i PVC -e podlošcima, zaštićuju tankim slojem morta , (fleksibilno ljepilo), armirano pvc -e mrežicom. Tanki sloj morta izvesti u dva sloja. U cijenu uključiti sve potrebne nosive horizontalne, vertikalne i zaštitne kutne profile, kao i dodatno učvršćivanje mrežice PVC -e šeširićem s tiplom, 1 kom/ 6 m2 fasade. ( preporučuje se primjeniti " Etics" sustav od jednog proizvođača materijala za fasadu). </t>
  </si>
  <si>
    <t>Dobava materijala i izrada toplinske izolacije stropa iznad negrijanog prostora. Izolacija se izvodi tako da se izradi montažna metalna podkonstrukcija na koju se postavljaju i vijcima pričvršćuju gips kartonske vlago i vatrootporne  ploče d = 12,5 mm. U prostor između postojećeg stropa i novog sloja se postavlja sloj toplinske izolacije d = 12 cm., ( λd= 0,034W/mK). Toplinska izolacija na sebi ima nakaširan sloj aluminijske folije. Spojeve ploča bandažirati i ispuniti odgovarajućim kitom te prebrusiti, pripremiti za bojenje. Jediničnom cijenom treba obuhvatiti kompletan rad i materijal, uključivo i toplinsku izolaciju. Obračun po m2 ovako izvedenog stropa sa  toplinskom izolaciom stropa.</t>
  </si>
  <si>
    <t xml:space="preserve">Fasadna stjena s tri  polja u dva reda, u naravi dvokrilna ulazna ostakljena  vrata s ostakljenim prozorskim krilom kao nasvjetlom. Vratna krila se otvaraju zaokretno a prozorsko krilo nadsvjetla otklopno. </t>
  </si>
  <si>
    <r>
      <t xml:space="preserve">Staklo " IZO" troslojno ukupne debljine d = 44 mm., s tim da je jedna šajba lamisal staklo d = 6 mm. Obračun po komadu kompletno ugrađenih vrata /kao postojeća /   </t>
    </r>
    <r>
      <rPr>
        <b/>
        <sz val="10"/>
        <rFont val="Arial"/>
        <family val="2"/>
      </rPr>
      <t>POZ 7</t>
    </r>
  </si>
  <si>
    <t xml:space="preserve">Fasadna prozorska složena stjena s dvanaest  polja u dva reda i šest  stupca. Složena od tri međusobno povezana elementa od po četri polja, i čine jednu cjelinu. Elementi su međusobno povezani i ukrućeni metalnim stupovima sidrenim u parapet i nadprozornik. Stup se izrađuje kao sendvič stup od  dvije pravokutne čelične cijevi dim 20/40 mm., između kojih je ugrađena OSB ploča d=20mm.  </t>
  </si>
  <si>
    <r>
      <t xml:space="preserve">Cijevi su obostrano navarene na sidrene ploče dim 120/120/5 mm. Metalni dijelovi očišćeni i dvostruko minizirani. Na kontaktima drvo metal ugraditi zaštitnu natron bitumeniziranu traku. Svaki element stjene od četri polja  u naravi je prozor sa jednim ostakljenim prevrtnim krilom u donjem polju,stupac prvi dim cca 139*94 cm., iznad kojeg je otklopni prozor na ventus dim cca 94*69 cm. U drugom stupcu su oba polja fiksna ostakljena. Spojeve na stupu izvana i iznutra zaštititi sa ukrasnom drvenom letvicom masiv smreke.  Staklo " IZO" troslojno punjeno plinom ukupne debljine d = 40 mm. Obračun po komadu kompletno ugrađene složene prozorske fasadne stjene.            
</t>
    </r>
    <r>
      <rPr>
        <b/>
        <sz val="10"/>
        <rFont val="Arial"/>
        <family val="2"/>
      </rPr>
      <t xml:space="preserve">POZ 9 </t>
    </r>
  </si>
  <si>
    <t xml:space="preserve">Dobava i postavljanje ekološke jednoslojne hidroizolacijske membrane od sintetičke gume, armirane sa poliesterskim pletivom, energetski </t>
  </si>
  <si>
    <t xml:space="preserve">učinkovite reflektirajuće bijele boje otporne na UV zrake, mikro organizme i korijenje s naljepljenim - nakaširanim zaštitnim slojem filca. Hidroizolacijska membrana se postavljaju na toplinsku izolaciju i ugrađuju se u sustavu mehaničkim  pričvršćivanjem. Hidroizolaciona membrana se uz parapete na udaljenosti  15 cm  od parapetnih zidova linijski učvršćuje s metalnom FeZn šinom i vijcima min 4 vijka /ml. Rubovi traka se međusobno preklapaju min 12 cm i zavaruju vrućim zrakom,. Spoj treba biti potpuno homogen.  Sve spojeve izvesti na način da se osigura vodotjesnost membrane.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</si>
</sst>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0.00\ &quot;kn&quot;"/>
    <numFmt numFmtId="173" formatCode="&quot;Yes&quot;;&quot;Yes&quot;;&quot;No&quot;"/>
    <numFmt numFmtId="174" formatCode="&quot;True&quot;;&quot;True&quot;;&quot;False&quot;"/>
    <numFmt numFmtId="175" formatCode="&quot;On&quot;;&quot;On&quot;;&quot;Off&quot;"/>
    <numFmt numFmtId="176" formatCode="[$€-2]\ #,##0.00_);[Red]\([$€-2]\ #,##0.00\)"/>
    <numFmt numFmtId="177" formatCode="#,##0.00_ ;\-#,##0.00\ "/>
    <numFmt numFmtId="178" formatCode="#,##0.00;[Red]#,##0.00"/>
    <numFmt numFmtId="179" formatCode="#,##0.000"/>
    <numFmt numFmtId="180" formatCode="#,##0.00\ _k_n"/>
  </numFmts>
  <fonts count="53">
    <font>
      <sz val="10"/>
      <name val="Arial"/>
      <family val="0"/>
    </font>
    <font>
      <u val="single"/>
      <sz val="10"/>
      <color indexed="12"/>
      <name val="Arial"/>
      <family val="0"/>
    </font>
    <font>
      <u val="single"/>
      <sz val="10"/>
      <color indexed="36"/>
      <name val="Arial"/>
      <family val="0"/>
    </font>
    <font>
      <sz val="10"/>
      <name val="Times New Roman"/>
      <family val="1"/>
    </font>
    <font>
      <b/>
      <sz val="14"/>
      <name val="Arial"/>
      <family val="2"/>
    </font>
    <font>
      <sz val="9"/>
      <name val="Times New Roman"/>
      <family val="1"/>
    </font>
    <font>
      <sz val="16"/>
      <name val="Arial"/>
      <family val="2"/>
    </font>
    <font>
      <b/>
      <sz val="10"/>
      <name val="Arial"/>
      <family val="2"/>
    </font>
    <font>
      <sz val="11"/>
      <name val="Arial"/>
      <family val="2"/>
    </font>
    <font>
      <sz val="9"/>
      <name val="Arial"/>
      <family val="2"/>
    </font>
    <font>
      <b/>
      <sz val="11"/>
      <name val="Arial"/>
      <family val="2"/>
    </font>
    <font>
      <b/>
      <sz val="10"/>
      <name val="Times New Roman"/>
      <family val="1"/>
    </font>
    <font>
      <sz val="10"/>
      <name val="Calibri"/>
      <family val="2"/>
    </font>
    <font>
      <sz val="12"/>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Times New Roman"/>
      <family val="1"/>
    </font>
    <font>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Times New Roman"/>
      <family val="1"/>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hair"/>
      <bottom style="hair"/>
    </border>
    <border>
      <left style="double"/>
      <right style="double"/>
      <top>
        <color indexed="63"/>
      </top>
      <bottom style="double"/>
    </border>
    <border>
      <left style="double"/>
      <right style="double"/>
      <top style="double"/>
      <bottom>
        <color indexed="63"/>
      </bottom>
    </border>
    <border>
      <left style="double"/>
      <right style="double"/>
      <top style="double"/>
      <bottom style="double"/>
    </border>
    <border>
      <left style="thin"/>
      <right style="thin"/>
      <top style="thin"/>
      <bottom style="thin"/>
    </border>
    <border>
      <left>
        <color indexed="63"/>
      </left>
      <right>
        <color indexed="63"/>
      </right>
      <top style="thin"/>
      <bottom style="thin"/>
    </border>
    <border>
      <left>
        <color indexed="63"/>
      </left>
      <right style="double"/>
      <top>
        <color indexed="63"/>
      </top>
      <bottom style="double"/>
    </border>
    <border>
      <left style="hair"/>
      <right style="hair"/>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9" fontId="0" fillId="0" borderId="0" applyFont="0" applyFill="0" applyBorder="0" applyAlignment="0" applyProtection="0"/>
    <xf numFmtId="0" fontId="45" fillId="0" borderId="7" applyNumberFormat="0" applyFill="0" applyAlignment="0" applyProtection="0"/>
    <xf numFmtId="0" fontId="2" fillId="0" borderId="0" applyNumberFormat="0" applyFill="0" applyBorder="0" applyAlignment="0" applyProtection="0"/>
    <xf numFmtId="0" fontId="46" fillId="31"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4">
    <xf numFmtId="0" fontId="0" fillId="0" borderId="0" xfId="0" applyAlignment="1">
      <alignment/>
    </xf>
    <xf numFmtId="0" fontId="3" fillId="0" borderId="0" xfId="0" applyFont="1" applyAlignment="1">
      <alignment/>
    </xf>
    <xf numFmtId="0" fontId="3" fillId="0" borderId="0" xfId="0" applyFont="1" applyBorder="1" applyAlignment="1">
      <alignment vertical="top"/>
    </xf>
    <xf numFmtId="4" fontId="3" fillId="0" borderId="0" xfId="0" applyNumberFormat="1" applyFont="1" applyBorder="1" applyAlignment="1">
      <alignment horizontal="right"/>
    </xf>
    <xf numFmtId="0" fontId="0" fillId="0" borderId="0" xfId="0" applyFont="1" applyBorder="1" applyAlignment="1" applyProtection="1">
      <alignment vertical="top" wrapText="1"/>
      <protection hidden="1" locked="0"/>
    </xf>
    <xf numFmtId="0" fontId="5" fillId="0" borderId="0" xfId="0" applyFont="1" applyBorder="1" applyAlignment="1">
      <alignment vertical="top"/>
    </xf>
    <xf numFmtId="4" fontId="5" fillId="0" borderId="0" xfId="0" applyNumberFormat="1" applyFont="1" applyBorder="1" applyAlignment="1">
      <alignment horizontal="center" wrapText="1" shrinkToFit="1"/>
    </xf>
    <xf numFmtId="0" fontId="5" fillId="0" borderId="0" xfId="0" applyFont="1" applyBorder="1" applyAlignment="1">
      <alignment horizontal="right"/>
    </xf>
    <xf numFmtId="4" fontId="5" fillId="0" borderId="0" xfId="0" applyNumberFormat="1" applyFont="1" applyBorder="1" applyAlignment="1">
      <alignment horizontal="right"/>
    </xf>
    <xf numFmtId="172" fontId="5" fillId="0" borderId="0" xfId="0" applyNumberFormat="1" applyFont="1" applyBorder="1" applyAlignment="1">
      <alignment horizontal="right"/>
    </xf>
    <xf numFmtId="0" fontId="0" fillId="0" borderId="10" xfId="0" applyFont="1" applyBorder="1" applyAlignment="1" applyProtection="1">
      <alignment vertical="top" wrapText="1"/>
      <protection hidden="1" locked="0"/>
    </xf>
    <xf numFmtId="0" fontId="0" fillId="0" borderId="10" xfId="0" applyBorder="1" applyAlignment="1">
      <alignment/>
    </xf>
    <xf numFmtId="0" fontId="0" fillId="0" borderId="0" xfId="0" applyFont="1" applyBorder="1" applyAlignment="1" applyProtection="1">
      <alignment horizontal="left" vertical="top" wrapText="1"/>
      <protection hidden="1" locked="0"/>
    </xf>
    <xf numFmtId="0" fontId="0" fillId="0" borderId="10" xfId="0" applyFont="1" applyBorder="1" applyAlignment="1" applyProtection="1">
      <alignment horizontal="left" vertical="top" wrapText="1"/>
      <protection hidden="1" locked="0"/>
    </xf>
    <xf numFmtId="0" fontId="0" fillId="0" borderId="11" xfId="0" applyFont="1" applyBorder="1" applyAlignment="1" applyProtection="1">
      <alignment vertical="top" wrapText="1"/>
      <protection hidden="1" locked="0"/>
    </xf>
    <xf numFmtId="0" fontId="0" fillId="0" borderId="12" xfId="0" applyFont="1" applyBorder="1" applyAlignment="1" applyProtection="1">
      <alignment vertical="top" wrapText="1"/>
      <protection hidden="1" locked="0"/>
    </xf>
    <xf numFmtId="4" fontId="3" fillId="0" borderId="0" xfId="0" applyNumberFormat="1" applyFont="1" applyBorder="1" applyAlignment="1">
      <alignment horizontal="center" wrapText="1" shrinkToFit="1"/>
    </xf>
    <xf numFmtId="0" fontId="3" fillId="0" borderId="0" xfId="0" applyFont="1" applyBorder="1" applyAlignment="1">
      <alignment horizontal="right"/>
    </xf>
    <xf numFmtId="172" fontId="3" fillId="0" borderId="0" xfId="0" applyNumberFormat="1" applyFont="1" applyBorder="1" applyAlignment="1">
      <alignment horizontal="right"/>
    </xf>
    <xf numFmtId="0" fontId="0" fillId="0" borderId="0" xfId="0" applyNumberFormat="1" applyFont="1" applyBorder="1" applyAlignment="1">
      <alignment vertical="top"/>
    </xf>
    <xf numFmtId="0" fontId="0" fillId="0" borderId="10" xfId="0" applyFont="1" applyBorder="1" applyAlignment="1">
      <alignment horizontal="center"/>
    </xf>
    <xf numFmtId="0" fontId="0" fillId="0" borderId="13" xfId="0" applyFont="1" applyBorder="1" applyAlignment="1">
      <alignment vertical="top"/>
    </xf>
    <xf numFmtId="4" fontId="0" fillId="0" borderId="10" xfId="0" applyNumberFormat="1" applyFont="1" applyBorder="1" applyAlignment="1">
      <alignment horizontal="right"/>
    </xf>
    <xf numFmtId="4" fontId="0" fillId="0" borderId="10" xfId="0" applyNumberFormat="1" applyFont="1" applyBorder="1" applyAlignment="1">
      <alignment/>
    </xf>
    <xf numFmtId="172" fontId="0" fillId="0" borderId="14" xfId="0" applyNumberFormat="1" applyFont="1" applyBorder="1" applyAlignment="1">
      <alignment/>
    </xf>
    <xf numFmtId="0" fontId="9" fillId="0" borderId="0" xfId="0" applyFont="1" applyBorder="1" applyAlignment="1">
      <alignment vertical="top"/>
    </xf>
    <xf numFmtId="4" fontId="9" fillId="0" borderId="0" xfId="0" applyNumberFormat="1" applyFont="1" applyBorder="1" applyAlignment="1">
      <alignment horizontal="center" wrapText="1" shrinkToFit="1"/>
    </xf>
    <xf numFmtId="0" fontId="9" fillId="0" borderId="0" xfId="0" applyFont="1" applyBorder="1" applyAlignment="1">
      <alignment horizontal="right"/>
    </xf>
    <xf numFmtId="4" fontId="9" fillId="0" borderId="0" xfId="0" applyNumberFormat="1" applyFont="1" applyBorder="1" applyAlignment="1">
      <alignment horizontal="right"/>
    </xf>
    <xf numFmtId="172" fontId="9" fillId="0" borderId="0" xfId="0" applyNumberFormat="1" applyFont="1" applyBorder="1" applyAlignment="1">
      <alignment horizontal="right"/>
    </xf>
    <xf numFmtId="0" fontId="0" fillId="0" borderId="15" xfId="0" applyFont="1" applyBorder="1" applyAlignment="1">
      <alignment vertical="top"/>
    </xf>
    <xf numFmtId="0" fontId="0" fillId="0" borderId="11" xfId="0" applyFont="1" applyBorder="1" applyAlignment="1">
      <alignment horizontal="center"/>
    </xf>
    <xf numFmtId="4" fontId="0" fillId="0" borderId="11" xfId="0" applyNumberFormat="1" applyFont="1" applyBorder="1" applyAlignment="1">
      <alignment/>
    </xf>
    <xf numFmtId="172" fontId="0" fillId="0" borderId="16" xfId="0" applyNumberFormat="1" applyFont="1" applyBorder="1" applyAlignment="1">
      <alignment/>
    </xf>
    <xf numFmtId="0" fontId="0" fillId="0" borderId="17" xfId="0" applyFont="1" applyBorder="1" applyAlignment="1">
      <alignment vertical="top"/>
    </xf>
    <xf numFmtId="0" fontId="0" fillId="0" borderId="12" xfId="0" applyFont="1" applyBorder="1" applyAlignment="1">
      <alignment horizontal="center"/>
    </xf>
    <xf numFmtId="4" fontId="0" fillId="0" borderId="12" xfId="0" applyNumberFormat="1" applyFont="1" applyBorder="1" applyAlignment="1">
      <alignment horizontal="right"/>
    </xf>
    <xf numFmtId="4" fontId="0" fillId="0" borderId="12" xfId="0" applyNumberFormat="1" applyFont="1" applyBorder="1" applyAlignment="1">
      <alignment/>
    </xf>
    <xf numFmtId="172" fontId="0" fillId="0" borderId="18" xfId="0" applyNumberFormat="1" applyFont="1" applyBorder="1" applyAlignment="1">
      <alignment/>
    </xf>
    <xf numFmtId="0" fontId="0" fillId="0" borderId="19"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center"/>
    </xf>
    <xf numFmtId="4" fontId="0" fillId="0" borderId="0" xfId="0" applyNumberFormat="1" applyFont="1" applyBorder="1" applyAlignment="1">
      <alignment horizontal="right"/>
    </xf>
    <xf numFmtId="4" fontId="0" fillId="0" borderId="0" xfId="0" applyNumberFormat="1" applyFont="1" applyBorder="1" applyAlignment="1">
      <alignment/>
    </xf>
    <xf numFmtId="172" fontId="0" fillId="0" borderId="0" xfId="0" applyNumberFormat="1" applyFont="1" applyBorder="1" applyAlignment="1">
      <alignment/>
    </xf>
    <xf numFmtId="0" fontId="7" fillId="0" borderId="20" xfId="0" applyFont="1" applyBorder="1" applyAlignment="1">
      <alignment vertical="center"/>
    </xf>
    <xf numFmtId="0" fontId="7" fillId="0" borderId="20" xfId="0" applyFont="1" applyBorder="1" applyAlignment="1" applyProtection="1">
      <alignment horizontal="left" vertical="top" wrapText="1"/>
      <protection locked="0"/>
    </xf>
    <xf numFmtId="0" fontId="7" fillId="0" borderId="0" xfId="0" applyFont="1" applyBorder="1" applyAlignment="1">
      <alignment vertical="center"/>
    </xf>
    <xf numFmtId="0" fontId="7" fillId="0" borderId="0" xfId="0" applyFont="1" applyBorder="1" applyAlignment="1" applyProtection="1">
      <alignment horizontal="left" vertical="top" wrapText="1"/>
      <protection locked="0"/>
    </xf>
    <xf numFmtId="0" fontId="0" fillId="0" borderId="0" xfId="0" applyFont="1" applyAlignment="1">
      <alignment/>
    </xf>
    <xf numFmtId="172" fontId="0" fillId="0" borderId="10" xfId="0" applyNumberFormat="1" applyFont="1" applyBorder="1" applyAlignment="1">
      <alignment/>
    </xf>
    <xf numFmtId="0" fontId="0" fillId="0" borderId="13" xfId="0" applyNumberFormat="1" applyFont="1" applyBorder="1" applyAlignment="1">
      <alignment vertical="top"/>
    </xf>
    <xf numFmtId="0" fontId="0" fillId="0" borderId="10" xfId="0" applyFont="1" applyBorder="1" applyAlignment="1">
      <alignment/>
    </xf>
    <xf numFmtId="0" fontId="9" fillId="0" borderId="20" xfId="0" applyFont="1" applyBorder="1" applyAlignment="1">
      <alignment vertical="top"/>
    </xf>
    <xf numFmtId="4" fontId="9" fillId="0" borderId="20" xfId="0" applyNumberFormat="1" applyFont="1" applyBorder="1" applyAlignment="1">
      <alignment horizontal="center" wrapText="1" shrinkToFit="1"/>
    </xf>
    <xf numFmtId="0" fontId="9" fillId="0" borderId="20" xfId="0" applyFont="1" applyBorder="1" applyAlignment="1">
      <alignment horizontal="right"/>
    </xf>
    <xf numFmtId="4" fontId="9" fillId="0" borderId="20" xfId="0" applyNumberFormat="1" applyFont="1" applyBorder="1" applyAlignment="1">
      <alignment horizontal="center"/>
    </xf>
    <xf numFmtId="172" fontId="9" fillId="0" borderId="20" xfId="0" applyNumberFormat="1" applyFont="1" applyBorder="1" applyAlignment="1">
      <alignment horizontal="center"/>
    </xf>
    <xf numFmtId="0" fontId="0" fillId="0" borderId="20" xfId="0" applyFont="1" applyBorder="1" applyAlignment="1">
      <alignment/>
    </xf>
    <xf numFmtId="172" fontId="0" fillId="0" borderId="20" xfId="0" applyNumberFormat="1" applyFont="1" applyBorder="1" applyAlignment="1">
      <alignment/>
    </xf>
    <xf numFmtId="0" fontId="0" fillId="0" borderId="0" xfId="0" applyFont="1" applyBorder="1" applyAlignment="1">
      <alignment/>
    </xf>
    <xf numFmtId="4" fontId="0" fillId="0" borderId="14" xfId="0" applyNumberFormat="1" applyFont="1" applyBorder="1" applyAlignment="1">
      <alignment/>
    </xf>
    <xf numFmtId="4" fontId="0" fillId="0" borderId="16" xfId="0" applyNumberFormat="1" applyFont="1" applyBorder="1" applyAlignment="1">
      <alignment/>
    </xf>
    <xf numFmtId="172" fontId="0" fillId="0" borderId="12" xfId="0" applyNumberFormat="1" applyFont="1" applyBorder="1" applyAlignment="1">
      <alignment/>
    </xf>
    <xf numFmtId="0" fontId="0" fillId="0" borderId="0" xfId="0" applyFont="1" applyAlignment="1">
      <alignment horizontal="right"/>
    </xf>
    <xf numFmtId="0" fontId="0" fillId="0" borderId="0" xfId="0" applyFont="1" applyBorder="1" applyAlignment="1">
      <alignment horizontal="left"/>
    </xf>
    <xf numFmtId="172" fontId="0" fillId="0" borderId="11" xfId="0" applyNumberFormat="1" applyFont="1" applyBorder="1" applyAlignment="1">
      <alignment/>
    </xf>
    <xf numFmtId="0" fontId="0" fillId="0" borderId="0" xfId="51" applyFont="1" applyBorder="1" applyAlignment="1" applyProtection="1">
      <alignment horizontal="left" vertical="top" wrapText="1"/>
      <protection hidden="1" locked="0"/>
    </xf>
    <xf numFmtId="0" fontId="0" fillId="0" borderId="0" xfId="51">
      <alignment/>
      <protection/>
    </xf>
    <xf numFmtId="0" fontId="3" fillId="0" borderId="0" xfId="51" applyFont="1" applyBorder="1">
      <alignment/>
      <protection/>
    </xf>
    <xf numFmtId="0" fontId="0" fillId="0" borderId="0" xfId="51" applyBorder="1" applyAlignment="1">
      <alignment horizontal="center"/>
      <protection/>
    </xf>
    <xf numFmtId="172" fontId="0" fillId="0" borderId="0" xfId="51" applyNumberFormat="1" applyFont="1" applyBorder="1">
      <alignment/>
      <protection/>
    </xf>
    <xf numFmtId="0" fontId="0" fillId="0" borderId="0" xfId="51" applyNumberFormat="1" applyBorder="1" applyAlignment="1">
      <alignment vertical="top"/>
      <protection/>
    </xf>
    <xf numFmtId="0" fontId="5" fillId="0" borderId="0" xfId="51" applyFont="1" applyBorder="1" applyAlignment="1">
      <alignment vertical="top"/>
      <protection/>
    </xf>
    <xf numFmtId="0" fontId="0" fillId="0" borderId="12" xfId="51" applyBorder="1" applyAlignment="1">
      <alignment horizontal="center"/>
      <protection/>
    </xf>
    <xf numFmtId="0" fontId="0" fillId="0" borderId="11" xfId="51" applyBorder="1" applyAlignment="1">
      <alignment horizontal="center"/>
      <protection/>
    </xf>
    <xf numFmtId="4" fontId="0" fillId="0" borderId="12" xfId="51" applyNumberFormat="1" applyBorder="1" applyAlignment="1">
      <alignment horizontal="right"/>
      <protection/>
    </xf>
    <xf numFmtId="4" fontId="0" fillId="0" borderId="11" xfId="51" applyNumberFormat="1" applyBorder="1" applyAlignment="1">
      <alignment horizontal="right"/>
      <protection/>
    </xf>
    <xf numFmtId="4" fontId="0" fillId="0" borderId="0" xfId="51" applyNumberFormat="1" applyBorder="1" applyAlignment="1">
      <alignment horizontal="right"/>
      <protection/>
    </xf>
    <xf numFmtId="0" fontId="3" fillId="0" borderId="19" xfId="51" applyFont="1" applyBorder="1">
      <alignment/>
      <protection/>
    </xf>
    <xf numFmtId="0" fontId="0" fillId="0" borderId="15" xfId="51" applyNumberFormat="1" applyFont="1" applyBorder="1" applyAlignment="1">
      <alignment vertical="top"/>
      <protection/>
    </xf>
    <xf numFmtId="4" fontId="3" fillId="0" borderId="0" xfId="51" applyNumberFormat="1" applyFont="1">
      <alignment/>
      <protection/>
    </xf>
    <xf numFmtId="4" fontId="5" fillId="0" borderId="11" xfId="51" applyNumberFormat="1" applyFont="1" applyBorder="1" applyAlignment="1">
      <alignment horizontal="center"/>
      <protection/>
    </xf>
    <xf numFmtId="172" fontId="5" fillId="0" borderId="16" xfId="51" applyNumberFormat="1" applyFont="1" applyBorder="1" applyAlignment="1">
      <alignment horizontal="center"/>
      <protection/>
    </xf>
    <xf numFmtId="172" fontId="0" fillId="0" borderId="18" xfId="51" applyNumberFormat="1" applyFont="1" applyBorder="1">
      <alignment/>
      <protection/>
    </xf>
    <xf numFmtId="4" fontId="0" fillId="0" borderId="11" xfId="51" applyNumberFormat="1" applyBorder="1">
      <alignment/>
      <protection/>
    </xf>
    <xf numFmtId="0" fontId="0" fillId="0" borderId="11" xfId="51" applyFont="1" applyBorder="1" applyAlignment="1" applyProtection="1">
      <alignment horizontal="left" vertical="top" wrapText="1"/>
      <protection hidden="1" locked="0"/>
    </xf>
    <xf numFmtId="0" fontId="0" fillId="0" borderId="12" xfId="51" applyFont="1" applyBorder="1" applyAlignment="1" applyProtection="1">
      <alignment horizontal="left" vertical="top" wrapText="1"/>
      <protection hidden="1" locked="0"/>
    </xf>
    <xf numFmtId="0" fontId="0" fillId="0" borderId="15" xfId="0" applyNumberFormat="1" applyFont="1" applyBorder="1" applyAlignment="1">
      <alignment vertical="top"/>
    </xf>
    <xf numFmtId="0" fontId="0" fillId="0" borderId="11" xfId="0" applyFont="1" applyBorder="1" applyAlignment="1" applyProtection="1">
      <alignment horizontal="left" vertical="top" wrapText="1"/>
      <protection hidden="1" locked="0"/>
    </xf>
    <xf numFmtId="4" fontId="0" fillId="0" borderId="11" xfId="0" applyNumberFormat="1" applyFont="1" applyBorder="1" applyAlignment="1">
      <alignment horizontal="right"/>
    </xf>
    <xf numFmtId="0" fontId="0" fillId="0" borderId="17" xfId="0" applyNumberFormat="1" applyFont="1" applyBorder="1" applyAlignment="1">
      <alignment vertical="top"/>
    </xf>
    <xf numFmtId="0" fontId="0" fillId="0" borderId="19" xfId="0" applyNumberFormat="1" applyFont="1" applyBorder="1" applyAlignment="1">
      <alignment vertical="top"/>
    </xf>
    <xf numFmtId="0" fontId="0" fillId="0" borderId="12" xfId="0" applyFont="1" applyBorder="1" applyAlignment="1" applyProtection="1">
      <alignment horizontal="left" vertical="top" wrapText="1"/>
      <protection hidden="1" locked="0"/>
    </xf>
    <xf numFmtId="172" fontId="0" fillId="0" borderId="16" xfId="51" applyNumberFormat="1" applyFont="1" applyBorder="1">
      <alignment/>
      <protection/>
    </xf>
    <xf numFmtId="0" fontId="0" fillId="0" borderId="0" xfId="51" applyFont="1" applyBorder="1" applyAlignment="1">
      <alignment horizontal="center"/>
      <protection/>
    </xf>
    <xf numFmtId="0" fontId="7" fillId="0" borderId="11" xfId="51" applyNumberFormat="1" applyFont="1" applyBorder="1" applyAlignment="1" applyProtection="1">
      <alignment horizontal="left" vertical="top" wrapText="1"/>
      <protection hidden="1" locked="0"/>
    </xf>
    <xf numFmtId="0" fontId="7" fillId="0" borderId="16" xfId="51" applyNumberFormat="1" applyFont="1" applyBorder="1" applyAlignment="1" applyProtection="1">
      <alignment horizontal="left" vertical="top" wrapText="1"/>
      <protection hidden="1" locked="0"/>
    </xf>
    <xf numFmtId="4" fontId="0" fillId="0" borderId="10" xfId="0" applyNumberFormat="1" applyBorder="1" applyAlignment="1">
      <alignment horizontal="right"/>
    </xf>
    <xf numFmtId="4" fontId="0" fillId="0" borderId="10" xfId="0" applyNumberFormat="1" applyFont="1" applyBorder="1" applyAlignment="1">
      <alignment/>
    </xf>
    <xf numFmtId="172" fontId="0" fillId="0" borderId="14" xfId="0" applyNumberFormat="1" applyFont="1" applyBorder="1" applyAlignment="1">
      <alignment/>
    </xf>
    <xf numFmtId="0" fontId="0" fillId="0" borderId="11" xfId="0" applyBorder="1" applyAlignment="1">
      <alignment/>
    </xf>
    <xf numFmtId="4" fontId="0" fillId="0" borderId="11" xfId="0" applyNumberFormat="1" applyBorder="1" applyAlignment="1">
      <alignment horizontal="right"/>
    </xf>
    <xf numFmtId="4" fontId="0" fillId="0" borderId="11" xfId="0" applyNumberFormat="1" applyFont="1" applyBorder="1" applyAlignment="1">
      <alignment/>
    </xf>
    <xf numFmtId="172" fontId="0" fillId="0" borderId="16" xfId="0" applyNumberFormat="1" applyFont="1" applyBorder="1" applyAlignment="1">
      <alignment/>
    </xf>
    <xf numFmtId="0" fontId="0" fillId="0" borderId="17" xfId="0" applyNumberFormat="1" applyBorder="1" applyAlignment="1">
      <alignment vertical="top"/>
    </xf>
    <xf numFmtId="0" fontId="0" fillId="0" borderId="12" xfId="0" applyFont="1" applyFill="1" applyBorder="1" applyAlignment="1" applyProtection="1">
      <alignment horizontal="left" vertical="top" wrapText="1"/>
      <protection hidden="1" locked="0"/>
    </xf>
    <xf numFmtId="4" fontId="0" fillId="0" borderId="12" xfId="0" applyNumberFormat="1" applyBorder="1" applyAlignment="1">
      <alignment horizontal="right"/>
    </xf>
    <xf numFmtId="4" fontId="0" fillId="0" borderId="12" xfId="0" applyNumberFormat="1" applyFont="1" applyBorder="1" applyAlignment="1">
      <alignment/>
    </xf>
    <xf numFmtId="172" fontId="0" fillId="0" borderId="18" xfId="0" applyNumberFormat="1" applyFont="1" applyBorder="1" applyAlignment="1">
      <alignment/>
    </xf>
    <xf numFmtId="0" fontId="0" fillId="0" borderId="10" xfId="0" applyFont="1" applyFill="1" applyBorder="1" applyAlignment="1">
      <alignment horizontal="center"/>
    </xf>
    <xf numFmtId="4" fontId="0" fillId="0" borderId="10" xfId="0" applyNumberFormat="1" applyFill="1" applyBorder="1" applyAlignment="1">
      <alignment horizontal="right"/>
    </xf>
    <xf numFmtId="0" fontId="0" fillId="0" borderId="0" xfId="0" applyNumberFormat="1" applyBorder="1" applyAlignment="1">
      <alignment vertical="top"/>
    </xf>
    <xf numFmtId="0" fontId="0" fillId="0" borderId="0" xfId="0" applyFont="1" applyFill="1" applyBorder="1" applyAlignment="1">
      <alignment horizontal="center"/>
    </xf>
    <xf numFmtId="0" fontId="0" fillId="0" borderId="0" xfId="0" applyAlignment="1">
      <alignment horizontal="right"/>
    </xf>
    <xf numFmtId="0" fontId="0" fillId="0" borderId="11" xfId="0" applyFont="1" applyBorder="1" applyAlignment="1">
      <alignment horizontal="center"/>
    </xf>
    <xf numFmtId="0" fontId="0" fillId="0" borderId="0" xfId="0" applyFont="1" applyBorder="1" applyAlignment="1">
      <alignment horizontal="center"/>
    </xf>
    <xf numFmtId="4" fontId="0" fillId="0" borderId="0" xfId="0" applyNumberFormat="1" applyBorder="1" applyAlignment="1">
      <alignment horizontal="right"/>
    </xf>
    <xf numFmtId="0" fontId="0" fillId="0" borderId="10" xfId="0" applyFont="1" applyBorder="1" applyAlignment="1">
      <alignment horizontal="center"/>
    </xf>
    <xf numFmtId="4" fontId="0" fillId="0" borderId="0" xfId="0" applyNumberFormat="1" applyBorder="1" applyAlignment="1">
      <alignment horizontal="center"/>
    </xf>
    <xf numFmtId="4" fontId="0" fillId="0" borderId="0" xfId="0" applyNumberFormat="1" applyBorder="1" applyAlignment="1">
      <alignment/>
    </xf>
    <xf numFmtId="172" fontId="0" fillId="0" borderId="0" xfId="0" applyNumberFormat="1" applyBorder="1" applyAlignment="1">
      <alignment/>
    </xf>
    <xf numFmtId="0" fontId="11" fillId="0" borderId="0" xfId="0" applyFont="1" applyBorder="1" applyAlignment="1">
      <alignment vertical="center"/>
    </xf>
    <xf numFmtId="0" fontId="11" fillId="0" borderId="0" xfId="0" applyFont="1" applyBorder="1" applyAlignment="1" applyProtection="1">
      <alignment horizontal="left" vertical="top" wrapText="1"/>
      <protection locked="0"/>
    </xf>
    <xf numFmtId="0" fontId="0" fillId="0" borderId="0" xfId="0" applyBorder="1" applyAlignment="1">
      <alignment vertical="top"/>
    </xf>
    <xf numFmtId="0" fontId="0" fillId="0" borderId="13" xfId="0" applyBorder="1" applyAlignment="1">
      <alignment vertical="top"/>
    </xf>
    <xf numFmtId="4" fontId="0" fillId="0" borderId="10" xfId="0" applyNumberFormat="1" applyBorder="1" applyAlignment="1">
      <alignment/>
    </xf>
    <xf numFmtId="172" fontId="0" fillId="0" borderId="14" xfId="0" applyNumberFormat="1" applyBorder="1" applyAlignment="1">
      <alignment/>
    </xf>
    <xf numFmtId="172" fontId="0" fillId="0" borderId="10" xfId="0" applyNumberFormat="1" applyBorder="1" applyAlignment="1">
      <alignment/>
    </xf>
    <xf numFmtId="0" fontId="51" fillId="0" borderId="0" xfId="0" applyFont="1" applyAlignment="1">
      <alignment/>
    </xf>
    <xf numFmtId="0" fontId="11" fillId="0" borderId="0" xfId="51" applyFont="1" applyBorder="1">
      <alignment/>
      <protection/>
    </xf>
    <xf numFmtId="172" fontId="7" fillId="0" borderId="0" xfId="51" applyNumberFormat="1" applyFont="1" applyBorder="1">
      <alignment/>
      <protection/>
    </xf>
    <xf numFmtId="0" fontId="7" fillId="0" borderId="0" xfId="51" applyFont="1">
      <alignment/>
      <protection/>
    </xf>
    <xf numFmtId="4" fontId="11" fillId="0" borderId="0" xfId="51" applyNumberFormat="1" applyFont="1">
      <alignment/>
      <protection/>
    </xf>
    <xf numFmtId="0" fontId="11" fillId="0" borderId="0" xfId="0" applyFont="1" applyAlignment="1">
      <alignment/>
    </xf>
    <xf numFmtId="4" fontId="52" fillId="0" borderId="0" xfId="51" applyNumberFormat="1" applyFont="1" applyBorder="1" applyAlignment="1">
      <alignment horizontal="right"/>
      <protection/>
    </xf>
    <xf numFmtId="0" fontId="0" fillId="0" borderId="12" xfId="51" applyFont="1" applyBorder="1" applyAlignment="1">
      <alignment horizontal="center"/>
      <protection/>
    </xf>
    <xf numFmtId="0" fontId="0" fillId="0" borderId="19" xfId="0" applyNumberFormat="1" applyBorder="1" applyAlignment="1">
      <alignment vertical="top"/>
    </xf>
    <xf numFmtId="0" fontId="0" fillId="0" borderId="12" xfId="0" applyFont="1" applyFill="1" applyBorder="1" applyAlignment="1">
      <alignment horizontal="center"/>
    </xf>
    <xf numFmtId="4" fontId="0" fillId="0" borderId="12" xfId="0" applyNumberFormat="1" applyFill="1" applyBorder="1" applyAlignment="1">
      <alignment horizontal="right"/>
    </xf>
    <xf numFmtId="0" fontId="0" fillId="0" borderId="11" xfId="0" applyFont="1" applyFill="1" applyBorder="1" applyAlignment="1">
      <alignment horizontal="center"/>
    </xf>
    <xf numFmtId="4" fontId="0" fillId="0" borderId="11" xfId="0" applyNumberFormat="1" applyFill="1" applyBorder="1" applyAlignment="1">
      <alignment horizontal="right"/>
    </xf>
    <xf numFmtId="4" fontId="0" fillId="0" borderId="16" xfId="0" applyNumberFormat="1" applyFont="1" applyBorder="1" applyAlignment="1">
      <alignment/>
    </xf>
    <xf numFmtId="4" fontId="0" fillId="0" borderId="0" xfId="0" applyNumberFormat="1" applyFill="1" applyBorder="1" applyAlignment="1">
      <alignment horizontal="right"/>
    </xf>
    <xf numFmtId="172" fontId="0" fillId="0" borderId="16" xfId="0" applyNumberFormat="1" applyBorder="1" applyAlignment="1">
      <alignment/>
    </xf>
    <xf numFmtId="4" fontId="0" fillId="0" borderId="11" xfId="0" applyNumberFormat="1" applyBorder="1" applyAlignment="1">
      <alignment/>
    </xf>
    <xf numFmtId="172" fontId="0" fillId="0" borderId="21" xfId="0" applyNumberFormat="1" applyFont="1" applyBorder="1" applyAlignment="1">
      <alignment/>
    </xf>
    <xf numFmtId="0" fontId="8" fillId="0" borderId="22" xfId="0" applyFont="1" applyBorder="1" applyAlignment="1">
      <alignment horizontal="center" vertical="center"/>
    </xf>
    <xf numFmtId="172" fontId="0" fillId="0" borderId="23" xfId="0" applyNumberFormat="1" applyFont="1" applyBorder="1" applyAlignment="1">
      <alignment/>
    </xf>
    <xf numFmtId="0" fontId="0" fillId="0" borderId="0" xfId="0" applyFont="1" applyFill="1" applyBorder="1" applyAlignment="1" applyProtection="1">
      <alignment horizontal="left" vertical="top" wrapText="1"/>
      <protection locked="0"/>
    </xf>
    <xf numFmtId="0" fontId="7" fillId="0" borderId="24" xfId="0" applyFont="1" applyBorder="1" applyAlignment="1">
      <alignment horizontal="center" vertical="center"/>
    </xf>
    <xf numFmtId="9" fontId="0" fillId="0" borderId="25" xfId="0" applyNumberFormat="1" applyFont="1" applyBorder="1" applyAlignment="1">
      <alignment horizontal="center" vertical="center"/>
    </xf>
    <xf numFmtId="172" fontId="7" fillId="0" borderId="23" xfId="0" applyNumberFormat="1" applyFont="1" applyBorder="1" applyAlignment="1">
      <alignment/>
    </xf>
    <xf numFmtId="172" fontId="7" fillId="0" borderId="26" xfId="0" applyNumberFormat="1" applyFont="1" applyBorder="1" applyAlignment="1">
      <alignment/>
    </xf>
    <xf numFmtId="4" fontId="0" fillId="0" borderId="12" xfId="51" applyNumberFormat="1" applyFont="1" applyBorder="1" applyAlignment="1">
      <alignment horizontal="right"/>
      <protection/>
    </xf>
    <xf numFmtId="4" fontId="0" fillId="0" borderId="0" xfId="51" applyNumberFormat="1" applyFont="1" applyBorder="1" applyAlignment="1">
      <alignment horizontal="right"/>
      <protection/>
    </xf>
    <xf numFmtId="4" fontId="0" fillId="0" borderId="11" xfId="51" applyNumberFormat="1" applyFont="1" applyBorder="1" applyAlignment="1">
      <alignment horizontal="right"/>
      <protection/>
    </xf>
    <xf numFmtId="0" fontId="0" fillId="0" borderId="27" xfId="0" applyFont="1" applyBorder="1" applyAlignment="1">
      <alignment/>
    </xf>
    <xf numFmtId="172" fontId="0" fillId="0" borderId="27" xfId="0" applyNumberFormat="1" applyFont="1" applyBorder="1" applyAlignment="1">
      <alignment/>
    </xf>
    <xf numFmtId="0" fontId="0" fillId="0" borderId="10" xfId="0" applyNumberFormat="1" applyFont="1" applyBorder="1" applyAlignment="1" applyProtection="1">
      <alignment vertical="top" wrapText="1"/>
      <protection hidden="1" locked="0"/>
    </xf>
    <xf numFmtId="0" fontId="0" fillId="0" borderId="17" xfId="51" applyNumberFormat="1" applyFont="1" applyBorder="1" applyAlignment="1">
      <alignment vertical="top"/>
      <protection/>
    </xf>
    <xf numFmtId="4" fontId="0" fillId="0" borderId="0" xfId="0" applyNumberFormat="1" applyFont="1" applyBorder="1" applyAlignment="1">
      <alignment/>
    </xf>
    <xf numFmtId="172" fontId="0" fillId="0" borderId="0" xfId="0" applyNumberFormat="1" applyFont="1" applyBorder="1" applyAlignment="1">
      <alignment/>
    </xf>
    <xf numFmtId="0" fontId="0" fillId="0" borderId="12" xfId="0" applyFont="1" applyBorder="1" applyAlignment="1">
      <alignment horizontal="center"/>
    </xf>
    <xf numFmtId="0" fontId="0" fillId="0" borderId="11" xfId="51" applyNumberFormat="1" applyFont="1" applyBorder="1" applyAlignment="1" applyProtection="1">
      <alignment horizontal="left" vertical="top" wrapText="1"/>
      <protection hidden="1" locked="0"/>
    </xf>
    <xf numFmtId="0" fontId="3" fillId="0" borderId="17" xfId="51" applyFont="1" applyBorder="1">
      <alignment/>
      <protection/>
    </xf>
    <xf numFmtId="0" fontId="0" fillId="0" borderId="19" xfId="51" applyNumberFormat="1" applyFont="1" applyBorder="1" applyAlignment="1">
      <alignment vertical="top"/>
      <protection/>
    </xf>
    <xf numFmtId="0" fontId="0" fillId="0" borderId="11" xfId="51" applyFont="1" applyBorder="1" applyAlignment="1">
      <alignment horizontal="center"/>
      <protection/>
    </xf>
    <xf numFmtId="0" fontId="0" fillId="0" borderId="13" xfId="51" applyNumberFormat="1" applyFont="1" applyBorder="1" applyAlignment="1">
      <alignment vertical="top"/>
      <protection/>
    </xf>
    <xf numFmtId="0" fontId="0" fillId="0" borderId="10" xfId="51" applyFont="1" applyBorder="1" applyAlignment="1" applyProtection="1">
      <alignment horizontal="left" vertical="top" wrapText="1"/>
      <protection hidden="1" locked="0"/>
    </xf>
    <xf numFmtId="0" fontId="0" fillId="0" borderId="10" xfId="51" applyBorder="1" applyAlignment="1">
      <alignment horizontal="center"/>
      <protection/>
    </xf>
    <xf numFmtId="4" fontId="0" fillId="0" borderId="10" xfId="51" applyNumberFormat="1" applyBorder="1" applyAlignment="1">
      <alignment horizontal="right"/>
      <protection/>
    </xf>
    <xf numFmtId="4" fontId="5" fillId="0" borderId="10" xfId="51" applyNumberFormat="1" applyFont="1" applyBorder="1" applyAlignment="1">
      <alignment horizontal="center"/>
      <protection/>
    </xf>
    <xf numFmtId="172" fontId="5" fillId="0" borderId="14" xfId="51" applyNumberFormat="1" applyFont="1" applyBorder="1" applyAlignment="1">
      <alignment horizontal="center"/>
      <protection/>
    </xf>
    <xf numFmtId="172" fontId="0" fillId="0" borderId="11" xfId="0" applyNumberFormat="1" applyFont="1" applyBorder="1" applyAlignment="1">
      <alignment/>
    </xf>
    <xf numFmtId="4" fontId="9" fillId="0" borderId="0" xfId="0" applyNumberFormat="1" applyFont="1" applyBorder="1" applyAlignment="1">
      <alignment horizontal="center"/>
    </xf>
    <xf numFmtId="172" fontId="0" fillId="0" borderId="18" xfId="0" applyNumberFormat="1" applyBorder="1" applyAlignment="1">
      <alignment/>
    </xf>
    <xf numFmtId="0" fontId="0" fillId="0" borderId="12" xfId="0" applyFont="1" applyBorder="1" applyAlignment="1">
      <alignment vertical="top"/>
    </xf>
    <xf numFmtId="172" fontId="0" fillId="0" borderId="12" xfId="0" applyNumberFormat="1" applyBorder="1" applyAlignment="1">
      <alignment/>
    </xf>
    <xf numFmtId="172" fontId="9" fillId="0" borderId="0" xfId="0" applyNumberFormat="1" applyFont="1" applyBorder="1" applyAlignment="1">
      <alignment horizontal="center"/>
    </xf>
    <xf numFmtId="0" fontId="3" fillId="0" borderId="0" xfId="0" applyFont="1" applyBorder="1" applyAlignment="1">
      <alignment/>
    </xf>
    <xf numFmtId="0" fontId="0" fillId="0" borderId="11" xfId="0" applyNumberFormat="1" applyFont="1" applyBorder="1" applyAlignment="1">
      <alignment vertical="top"/>
    </xf>
    <xf numFmtId="0" fontId="0" fillId="0" borderId="10" xfId="0" applyNumberFormat="1" applyFont="1" applyBorder="1" applyAlignment="1" applyProtection="1">
      <alignment horizontal="left" vertical="top" wrapText="1"/>
      <protection hidden="1" locked="0"/>
    </xf>
    <xf numFmtId="4" fontId="9" fillId="0" borderId="11" xfId="0" applyNumberFormat="1" applyFont="1" applyBorder="1" applyAlignment="1">
      <alignment horizontal="center"/>
    </xf>
    <xf numFmtId="172" fontId="9" fillId="0" borderId="11" xfId="0" applyNumberFormat="1" applyFont="1" applyBorder="1" applyAlignment="1">
      <alignment horizontal="center"/>
    </xf>
    <xf numFmtId="0" fontId="0" fillId="0" borderId="12" xfId="0" applyBorder="1" applyAlignment="1">
      <alignment/>
    </xf>
    <xf numFmtId="0" fontId="0" fillId="0" borderId="12" xfId="0" applyFont="1" applyBorder="1" applyAlignment="1">
      <alignment/>
    </xf>
    <xf numFmtId="172" fontId="0" fillId="0" borderId="14" xfId="51" applyNumberFormat="1" applyFont="1" applyBorder="1">
      <alignment/>
      <protection/>
    </xf>
    <xf numFmtId="0" fontId="0" fillId="0" borderId="12" xfId="0" applyFont="1" applyBorder="1" applyAlignment="1" applyProtection="1">
      <alignment horizontal="center" vertical="center" wrapText="1"/>
      <protection hidden="1" locked="0"/>
    </xf>
    <xf numFmtId="3" fontId="0" fillId="0" borderId="12" xfId="0" applyNumberFormat="1" applyFont="1" applyBorder="1" applyAlignment="1">
      <alignment/>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0" fillId="0" borderId="0" xfId="0" applyFont="1" applyBorder="1" applyAlignment="1">
      <alignment/>
    </xf>
    <xf numFmtId="0" fontId="7" fillId="0" borderId="0" xfId="51" applyFont="1" applyBorder="1" applyAlignment="1" applyProtection="1">
      <alignment horizontal="left" vertical="top" wrapText="1"/>
      <protection hidden="1" locked="0"/>
    </xf>
    <xf numFmtId="0" fontId="7" fillId="0" borderId="13"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0" xfId="51" applyNumberFormat="1" applyFont="1" applyBorder="1" applyAlignment="1" applyProtection="1">
      <alignment horizontal="left" vertical="top" wrapText="1"/>
      <protection hidden="1" locked="0"/>
    </xf>
    <xf numFmtId="0" fontId="0" fillId="0" borderId="0" xfId="51" applyFont="1" applyBorder="1" applyAlignment="1" applyProtection="1">
      <alignment horizontal="left" vertical="top" wrapText="1"/>
      <protection hidden="1" locked="0"/>
    </xf>
    <xf numFmtId="4" fontId="14" fillId="0" borderId="0" xfId="0" applyNumberFormat="1" applyFont="1" applyBorder="1" applyAlignment="1">
      <alignment horizontal="left" wrapText="1" shrinkToFit="1"/>
    </xf>
    <xf numFmtId="0" fontId="0" fillId="0" borderId="0" xfId="51" applyNumberFormat="1" applyFont="1" applyBorder="1" applyAlignment="1" applyProtection="1">
      <alignment horizontal="left" vertical="top" wrapText="1"/>
      <protection hidden="1"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0" fillId="0" borderId="0" xfId="0" applyFont="1" applyBorder="1" applyAlignment="1">
      <alignment horizontal="left"/>
    </xf>
    <xf numFmtId="0" fontId="7" fillId="0" borderId="33" xfId="0" applyFont="1" applyBorder="1" applyAlignment="1">
      <alignment horizontal="center" vertical="center"/>
    </xf>
    <xf numFmtId="0" fontId="0" fillId="0" borderId="25" xfId="0" applyFont="1" applyBorder="1" applyAlignment="1">
      <alignment horizontal="center" vertical="center"/>
    </xf>
    <xf numFmtId="0" fontId="8"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19"/>
  <sheetViews>
    <sheetView tabSelected="1" zoomScale="120" zoomScaleNormal="120" workbookViewId="0" topLeftCell="A250">
      <selection activeCell="B413" sqref="B413:G413"/>
    </sheetView>
  </sheetViews>
  <sheetFormatPr defaultColWidth="9.140625" defaultRowHeight="12.75"/>
  <cols>
    <col min="1" max="1" width="1.1484375" style="1" customWidth="1"/>
    <col min="2" max="2" width="4.140625" style="1" customWidth="1"/>
    <col min="3" max="3" width="43.421875" style="1" customWidth="1"/>
    <col min="4" max="4" width="6.421875" style="1" customWidth="1"/>
    <col min="5" max="5" width="9.421875" style="1" customWidth="1"/>
    <col min="6" max="6" width="13.8515625" style="1" customWidth="1"/>
    <col min="7" max="7" width="15.00390625" style="1" customWidth="1"/>
    <col min="8" max="10" width="9.140625" style="1" customWidth="1"/>
    <col min="11" max="11" width="8.57421875" style="1" customWidth="1"/>
    <col min="12" max="12" width="11.140625" style="1" bestFit="1" customWidth="1"/>
    <col min="13" max="16384" width="9.140625" style="1" customWidth="1"/>
  </cols>
  <sheetData>
    <row r="2" spans="2:7" ht="18" customHeight="1">
      <c r="B2"/>
      <c r="C2" s="193" t="s">
        <v>28</v>
      </c>
      <c r="D2" s="193"/>
      <c r="E2" s="193"/>
      <c r="F2" s="193"/>
      <c r="G2"/>
    </row>
    <row r="3" spans="2:7" ht="12.75">
      <c r="B3" s="2" t="s">
        <v>107</v>
      </c>
      <c r="C3" s="16"/>
      <c r="D3" s="17"/>
      <c r="E3" s="3"/>
      <c r="F3" s="3"/>
      <c r="G3" s="18"/>
    </row>
    <row r="4" spans="2:7" ht="12.75">
      <c r="B4" s="2"/>
      <c r="C4" s="16"/>
      <c r="D4" s="17"/>
      <c r="E4" s="3"/>
      <c r="F4" s="3"/>
      <c r="G4" s="18"/>
    </row>
    <row r="5" spans="2:7" ht="12.75">
      <c r="B5" s="185"/>
      <c r="C5" s="185"/>
      <c r="D5" s="185"/>
      <c r="E5" s="185"/>
      <c r="F5" s="185"/>
      <c r="G5" s="185"/>
    </row>
    <row r="6" spans="2:7" ht="12.75">
      <c r="B6" s="53" t="s">
        <v>56</v>
      </c>
      <c r="C6" s="54" t="s">
        <v>52</v>
      </c>
      <c r="D6" s="55" t="s">
        <v>53</v>
      </c>
      <c r="E6" s="56" t="s">
        <v>54</v>
      </c>
      <c r="F6" s="56" t="s">
        <v>55</v>
      </c>
      <c r="G6" s="57" t="s">
        <v>40</v>
      </c>
    </row>
    <row r="7" spans="2:7" ht="12.75">
      <c r="B7" s="25"/>
      <c r="C7" s="26"/>
      <c r="D7" s="27"/>
      <c r="E7" s="175"/>
      <c r="F7" s="175"/>
      <c r="G7" s="179"/>
    </row>
    <row r="8" spans="2:7" ht="39.75" customHeight="1">
      <c r="B8" s="200" t="s">
        <v>229</v>
      </c>
      <c r="C8" s="200"/>
      <c r="D8" s="200"/>
      <c r="E8" s="200"/>
      <c r="F8" s="200"/>
      <c r="G8" s="200"/>
    </row>
    <row r="9" spans="2:7" ht="12.75">
      <c r="B9" s="25"/>
      <c r="C9" s="26"/>
      <c r="D9" s="27"/>
      <c r="E9" s="175"/>
      <c r="F9" s="175"/>
      <c r="G9" s="179"/>
    </row>
    <row r="10" spans="2:7" s="49" customFormat="1" ht="12.75">
      <c r="B10" s="45" t="s">
        <v>29</v>
      </c>
      <c r="C10" s="195" t="s">
        <v>25</v>
      </c>
      <c r="D10" s="196"/>
      <c r="E10" s="197"/>
      <c r="F10" s="60"/>
      <c r="G10" s="44"/>
    </row>
    <row r="11" spans="2:7" ht="12.75">
      <c r="B11" s="5"/>
      <c r="C11" s="6"/>
      <c r="D11" s="7"/>
      <c r="E11" s="8"/>
      <c r="F11" s="8"/>
      <c r="G11" s="9"/>
    </row>
    <row r="12" spans="2:7" ht="63.75" customHeight="1">
      <c r="B12" s="21" t="s">
        <v>41</v>
      </c>
      <c r="C12" s="10" t="s">
        <v>196</v>
      </c>
      <c r="D12" s="20" t="s">
        <v>60</v>
      </c>
      <c r="E12" s="22">
        <v>85</v>
      </c>
      <c r="F12" s="23"/>
      <c r="G12" s="24">
        <f>F12*E12</f>
        <v>0</v>
      </c>
    </row>
    <row r="13" spans="2:7" ht="12.75">
      <c r="B13" s="25"/>
      <c r="C13" s="26"/>
      <c r="D13" s="27"/>
      <c r="E13" s="28"/>
      <c r="F13" s="28"/>
      <c r="G13" s="29"/>
    </row>
    <row r="14" spans="2:7" ht="51.75" customHeight="1">
      <c r="B14" s="21" t="s">
        <v>42</v>
      </c>
      <c r="C14" s="10" t="s">
        <v>197</v>
      </c>
      <c r="D14" s="20" t="s">
        <v>60</v>
      </c>
      <c r="E14" s="22">
        <v>67</v>
      </c>
      <c r="F14" s="23"/>
      <c r="G14" s="24">
        <f>F14*E14</f>
        <v>0</v>
      </c>
    </row>
    <row r="15" spans="2:7" ht="12.75">
      <c r="B15" s="25"/>
      <c r="C15" s="26"/>
      <c r="D15" s="27"/>
      <c r="E15" s="28"/>
      <c r="F15" s="28"/>
      <c r="G15" s="29"/>
    </row>
    <row r="16" spans="2:7" ht="89.25">
      <c r="B16" s="21" t="s">
        <v>43</v>
      </c>
      <c r="C16" s="10" t="s">
        <v>23</v>
      </c>
      <c r="D16" s="20" t="s">
        <v>60</v>
      </c>
      <c r="E16" s="22">
        <v>8</v>
      </c>
      <c r="F16" s="23"/>
      <c r="G16" s="24">
        <f>F16*E16</f>
        <v>0</v>
      </c>
    </row>
    <row r="17" spans="2:7" ht="12.75">
      <c r="B17" s="25"/>
      <c r="C17" s="26"/>
      <c r="D17" s="27"/>
      <c r="E17" s="28"/>
      <c r="F17" s="28"/>
      <c r="G17" s="29"/>
    </row>
    <row r="18" spans="2:7" ht="74.25" customHeight="1">
      <c r="B18" s="30" t="s">
        <v>44</v>
      </c>
      <c r="C18" s="10" t="s">
        <v>94</v>
      </c>
      <c r="D18" s="20"/>
      <c r="E18" s="22"/>
      <c r="F18" s="23"/>
      <c r="G18" s="24"/>
    </row>
    <row r="19" spans="2:7" ht="12.75">
      <c r="B19" s="34"/>
      <c r="C19" s="10" t="s">
        <v>69</v>
      </c>
      <c r="D19" s="20" t="s">
        <v>62</v>
      </c>
      <c r="E19" s="22">
        <v>4</v>
      </c>
      <c r="F19" s="23"/>
      <c r="G19" s="24">
        <f>F19*E19</f>
        <v>0</v>
      </c>
    </row>
    <row r="20" spans="2:8" ht="12.75">
      <c r="B20" s="34"/>
      <c r="C20" s="15" t="s">
        <v>16</v>
      </c>
      <c r="D20" s="35" t="s">
        <v>62</v>
      </c>
      <c r="E20" s="36">
        <v>12</v>
      </c>
      <c r="F20" s="37"/>
      <c r="G20" s="38">
        <f>E20*F20</f>
        <v>0</v>
      </c>
      <c r="H20" s="129"/>
    </row>
    <row r="21" spans="2:8" ht="12.75">
      <c r="B21" s="34"/>
      <c r="C21" s="15" t="s">
        <v>15</v>
      </c>
      <c r="D21" s="35" t="s">
        <v>62</v>
      </c>
      <c r="E21" s="36">
        <v>2</v>
      </c>
      <c r="F21" s="37"/>
      <c r="G21" s="38">
        <f>E21*F21</f>
        <v>0</v>
      </c>
      <c r="H21" s="129"/>
    </row>
    <row r="22" spans="2:7" ht="12.75">
      <c r="B22" s="39"/>
      <c r="C22" s="15" t="s">
        <v>14</v>
      </c>
      <c r="D22" s="35" t="s">
        <v>62</v>
      </c>
      <c r="E22" s="36">
        <v>14</v>
      </c>
      <c r="F22" s="37"/>
      <c r="G22" s="38">
        <f>F22*E22</f>
        <v>0</v>
      </c>
    </row>
    <row r="23" spans="2:7" ht="12.75">
      <c r="B23" s="40"/>
      <c r="C23" s="4"/>
      <c r="D23" s="41"/>
      <c r="E23" s="42"/>
      <c r="F23" s="43"/>
      <c r="G23" s="44"/>
    </row>
    <row r="24" spans="2:7" ht="39" customHeight="1">
      <c r="B24" s="21" t="s">
        <v>37</v>
      </c>
      <c r="C24" s="10" t="s">
        <v>70</v>
      </c>
      <c r="D24" s="20" t="s">
        <v>62</v>
      </c>
      <c r="E24" s="22">
        <v>8</v>
      </c>
      <c r="F24" s="23"/>
      <c r="G24" s="24">
        <f>F24*E24</f>
        <v>0</v>
      </c>
    </row>
    <row r="25" spans="2:7" ht="12.75">
      <c r="B25" s="25"/>
      <c r="C25" s="26"/>
      <c r="D25" s="27"/>
      <c r="E25" s="28"/>
      <c r="F25" s="28"/>
      <c r="G25" s="29"/>
    </row>
    <row r="26" spans="2:7" ht="63.75">
      <c r="B26" s="21" t="s">
        <v>58</v>
      </c>
      <c r="C26" s="10" t="s">
        <v>105</v>
      </c>
      <c r="D26" s="20" t="s">
        <v>62</v>
      </c>
      <c r="E26" s="22">
        <v>7</v>
      </c>
      <c r="F26" s="23"/>
      <c r="G26" s="24">
        <f>F26*E26</f>
        <v>0</v>
      </c>
    </row>
    <row r="27" spans="2:7" ht="12.75">
      <c r="B27" s="40"/>
      <c r="C27" s="4"/>
      <c r="D27" s="41"/>
      <c r="E27" s="42"/>
      <c r="F27" s="43"/>
      <c r="G27" s="44"/>
    </row>
    <row r="28" spans="2:7" ht="63.75">
      <c r="B28" s="21" t="s">
        <v>61</v>
      </c>
      <c r="C28" s="10" t="s">
        <v>95</v>
      </c>
      <c r="D28" s="20" t="s">
        <v>62</v>
      </c>
      <c r="E28" s="22">
        <v>5</v>
      </c>
      <c r="F28" s="23"/>
      <c r="G28" s="24">
        <f>F28*E28</f>
        <v>0</v>
      </c>
    </row>
    <row r="29" spans="2:7" ht="12.75">
      <c r="B29" s="40"/>
      <c r="C29" s="4"/>
      <c r="D29" s="41"/>
      <c r="E29" s="42"/>
      <c r="F29" s="43"/>
      <c r="G29" s="44"/>
    </row>
    <row r="30" spans="2:7" ht="12.75">
      <c r="B30" s="40"/>
      <c r="C30" s="4"/>
      <c r="D30" s="41"/>
      <c r="E30" s="42"/>
      <c r="F30" s="43"/>
      <c r="G30" s="44"/>
    </row>
    <row r="31" spans="2:7" ht="12.75">
      <c r="B31" s="40"/>
      <c r="C31" s="4"/>
      <c r="D31" s="41"/>
      <c r="E31" s="42"/>
      <c r="F31" s="43"/>
      <c r="G31" s="44"/>
    </row>
    <row r="32" spans="2:7" ht="12.75">
      <c r="B32" s="185"/>
      <c r="C32" s="185"/>
      <c r="D32" s="185"/>
      <c r="E32" s="185"/>
      <c r="F32" s="185"/>
      <c r="G32" s="185"/>
    </row>
    <row r="33" spans="2:7" ht="12.75">
      <c r="B33" s="53" t="s">
        <v>56</v>
      </c>
      <c r="C33" s="54" t="s">
        <v>52</v>
      </c>
      <c r="D33" s="55" t="s">
        <v>53</v>
      </c>
      <c r="E33" s="56" t="s">
        <v>54</v>
      </c>
      <c r="F33" s="56" t="s">
        <v>55</v>
      </c>
      <c r="G33" s="57" t="s">
        <v>40</v>
      </c>
    </row>
    <row r="34" spans="2:7" ht="12.75">
      <c r="B34" s="40"/>
      <c r="C34" s="4"/>
      <c r="D34" s="41"/>
      <c r="E34" s="42"/>
      <c r="F34" s="43"/>
      <c r="G34" s="44"/>
    </row>
    <row r="35" spans="2:7" ht="12.75">
      <c r="B35" s="40"/>
      <c r="C35" s="4"/>
      <c r="D35" s="41"/>
      <c r="E35" s="42"/>
      <c r="F35" s="43"/>
      <c r="G35" s="44"/>
    </row>
    <row r="36" spans="2:7" ht="51">
      <c r="B36" s="21" t="s">
        <v>63</v>
      </c>
      <c r="C36" s="10" t="s">
        <v>99</v>
      </c>
      <c r="D36" s="20" t="s">
        <v>45</v>
      </c>
      <c r="E36" s="22">
        <v>35</v>
      </c>
      <c r="F36" s="23"/>
      <c r="G36" s="24">
        <f>E36*F36</f>
        <v>0</v>
      </c>
    </row>
    <row r="37" spans="2:7" ht="12.75">
      <c r="B37" s="40"/>
      <c r="C37" s="4"/>
      <c r="D37" s="41"/>
      <c r="E37" s="42"/>
      <c r="F37" s="43"/>
      <c r="G37" s="44"/>
    </row>
    <row r="38" spans="2:7" ht="78" customHeight="1">
      <c r="B38" s="30" t="s">
        <v>65</v>
      </c>
      <c r="C38" s="10" t="s">
        <v>102</v>
      </c>
      <c r="D38" s="20"/>
      <c r="E38" s="22"/>
      <c r="F38" s="23"/>
      <c r="G38" s="24"/>
    </row>
    <row r="39" spans="2:7" ht="12.75">
      <c r="B39" s="34"/>
      <c r="C39" s="10" t="s">
        <v>96</v>
      </c>
      <c r="D39" s="20" t="s">
        <v>60</v>
      </c>
      <c r="E39" s="22">
        <v>25</v>
      </c>
      <c r="F39" s="23"/>
      <c r="G39" s="24">
        <f>F39*E39</f>
        <v>0</v>
      </c>
    </row>
    <row r="40" spans="2:7" ht="12.75">
      <c r="B40" s="34"/>
      <c r="C40" s="10" t="s">
        <v>97</v>
      </c>
      <c r="D40" s="20" t="s">
        <v>60</v>
      </c>
      <c r="E40" s="22">
        <v>35</v>
      </c>
      <c r="F40" s="23"/>
      <c r="G40" s="24">
        <f>F40*E40</f>
        <v>0</v>
      </c>
    </row>
    <row r="41" spans="2:7" ht="12.75">
      <c r="B41" s="39"/>
      <c r="C41" s="10" t="s">
        <v>98</v>
      </c>
      <c r="D41" s="20" t="s">
        <v>60</v>
      </c>
      <c r="E41" s="22">
        <v>15</v>
      </c>
      <c r="F41" s="23"/>
      <c r="G41" s="24">
        <f>F41*E41</f>
        <v>0</v>
      </c>
    </row>
    <row r="42" spans="2:7" ht="12.75">
      <c r="B42" s="40"/>
      <c r="C42" s="4"/>
      <c r="D42" s="41"/>
      <c r="E42" s="42"/>
      <c r="F42" s="43"/>
      <c r="G42" s="44"/>
    </row>
    <row r="43" spans="2:7" ht="102">
      <c r="B43" s="21" t="s">
        <v>67</v>
      </c>
      <c r="C43" s="10" t="s">
        <v>100</v>
      </c>
      <c r="D43" s="20" t="s">
        <v>60</v>
      </c>
      <c r="E43" s="22">
        <v>42</v>
      </c>
      <c r="F43" s="23"/>
      <c r="G43" s="24">
        <f>E43*F43</f>
        <v>0</v>
      </c>
    </row>
    <row r="44" spans="2:7" ht="12.75">
      <c r="B44" s="40"/>
      <c r="C44" s="4"/>
      <c r="D44" s="41"/>
      <c r="E44" s="42"/>
      <c r="F44" s="43"/>
      <c r="G44" s="44"/>
    </row>
    <row r="45" spans="2:7" ht="101.25" customHeight="1">
      <c r="B45" s="21" t="s">
        <v>64</v>
      </c>
      <c r="C45" s="10" t="s">
        <v>101</v>
      </c>
      <c r="D45" s="20" t="s">
        <v>60</v>
      </c>
      <c r="E45" s="22">
        <v>22</v>
      </c>
      <c r="F45" s="23"/>
      <c r="G45" s="24">
        <f>F45*E45</f>
        <v>0</v>
      </c>
    </row>
    <row r="46" spans="2:7" ht="12.75">
      <c r="B46" s="40"/>
      <c r="C46" s="4"/>
      <c r="D46" s="41"/>
      <c r="E46" s="42"/>
      <c r="F46" s="43"/>
      <c r="G46" s="44"/>
    </row>
    <row r="47" spans="2:7" ht="102">
      <c r="B47" s="21" t="s">
        <v>82</v>
      </c>
      <c r="C47" s="10" t="s">
        <v>104</v>
      </c>
      <c r="D47" s="20" t="s">
        <v>45</v>
      </c>
      <c r="E47" s="22">
        <v>105</v>
      </c>
      <c r="F47" s="23"/>
      <c r="G47" s="24">
        <f>F47*E47</f>
        <v>0</v>
      </c>
    </row>
    <row r="48" spans="2:7" ht="12.75">
      <c r="B48" s="40"/>
      <c r="C48" s="4"/>
      <c r="D48" s="41"/>
      <c r="E48" s="42"/>
      <c r="F48" s="43"/>
      <c r="G48" s="44"/>
    </row>
    <row r="49" spans="2:7" ht="89.25">
      <c r="B49" s="21" t="s">
        <v>83</v>
      </c>
      <c r="C49" s="10" t="s">
        <v>103</v>
      </c>
      <c r="D49" s="20" t="s">
        <v>45</v>
      </c>
      <c r="E49" s="22">
        <v>60</v>
      </c>
      <c r="F49" s="23"/>
      <c r="G49" s="24">
        <f>E49*F49</f>
        <v>0</v>
      </c>
    </row>
    <row r="50" spans="2:7" ht="12.75">
      <c r="B50" s="40"/>
      <c r="C50" s="4"/>
      <c r="D50" s="41"/>
      <c r="E50" s="42"/>
      <c r="F50" s="43"/>
      <c r="G50" s="44"/>
    </row>
    <row r="51" spans="2:7" ht="63.75">
      <c r="B51" s="21" t="s">
        <v>84</v>
      </c>
      <c r="C51" s="10" t="s">
        <v>224</v>
      </c>
      <c r="D51" s="20"/>
      <c r="E51" s="22"/>
      <c r="F51" s="23"/>
      <c r="G51" s="24"/>
    </row>
    <row r="52" spans="2:7" ht="12.75">
      <c r="B52" s="40"/>
      <c r="C52" s="4"/>
      <c r="D52" s="41"/>
      <c r="E52" s="42"/>
      <c r="F52" s="43"/>
      <c r="G52" s="44"/>
    </row>
    <row r="53" spans="2:7" ht="12.75">
      <c r="B53" s="40"/>
      <c r="C53" s="4"/>
      <c r="D53" s="41"/>
      <c r="E53" s="42"/>
      <c r="F53" s="43"/>
      <c r="G53" s="44"/>
    </row>
    <row r="54" spans="2:7" ht="12.75">
      <c r="B54" s="185"/>
      <c r="C54" s="185"/>
      <c r="D54" s="185"/>
      <c r="E54" s="185"/>
      <c r="F54" s="185"/>
      <c r="G54" s="185"/>
    </row>
    <row r="55" spans="2:7" ht="12.75">
      <c r="B55" s="53" t="s">
        <v>56</v>
      </c>
      <c r="C55" s="54" t="s">
        <v>52</v>
      </c>
      <c r="D55" s="55" t="s">
        <v>53</v>
      </c>
      <c r="E55" s="56" t="s">
        <v>54</v>
      </c>
      <c r="F55" s="56" t="s">
        <v>55</v>
      </c>
      <c r="G55" s="57" t="s">
        <v>40</v>
      </c>
    </row>
    <row r="56" spans="2:7" ht="12.75">
      <c r="B56" s="25"/>
      <c r="C56" s="26"/>
      <c r="D56" s="27"/>
      <c r="E56" s="175"/>
      <c r="F56" s="175"/>
      <c r="G56" s="179"/>
    </row>
    <row r="57" spans="2:7" ht="12.75">
      <c r="B57" s="40"/>
      <c r="C57" s="4"/>
      <c r="D57" s="41"/>
      <c r="E57" s="42"/>
      <c r="F57" s="43"/>
      <c r="G57" s="44"/>
    </row>
    <row r="58" spans="2:7" ht="89.25">
      <c r="B58" s="30"/>
      <c r="C58" s="14" t="s">
        <v>225</v>
      </c>
      <c r="D58" s="31"/>
      <c r="E58" s="90"/>
      <c r="F58" s="32"/>
      <c r="G58" s="33"/>
    </row>
    <row r="59" spans="2:7" ht="12.75">
      <c r="B59" s="39"/>
      <c r="C59" s="15" t="s">
        <v>106</v>
      </c>
      <c r="D59" s="35" t="s">
        <v>62</v>
      </c>
      <c r="E59" s="36">
        <v>14</v>
      </c>
      <c r="F59" s="37"/>
      <c r="G59" s="38">
        <f>E59*F59</f>
        <v>0</v>
      </c>
    </row>
    <row r="60" spans="2:7" ht="12.75">
      <c r="B60" s="40"/>
      <c r="C60" s="4"/>
      <c r="D60" s="41"/>
      <c r="E60" s="42"/>
      <c r="F60" s="43"/>
      <c r="G60" s="44"/>
    </row>
    <row r="61" spans="2:7" ht="114.75">
      <c r="B61" s="30" t="s">
        <v>85</v>
      </c>
      <c r="C61" s="14" t="s">
        <v>108</v>
      </c>
      <c r="D61" s="31"/>
      <c r="E61" s="90"/>
      <c r="F61" s="32"/>
      <c r="G61" s="33"/>
    </row>
    <row r="62" spans="2:7" ht="38.25">
      <c r="B62" s="34" t="s">
        <v>124</v>
      </c>
      <c r="C62" s="15" t="s">
        <v>109</v>
      </c>
      <c r="D62" s="35" t="s">
        <v>62</v>
      </c>
      <c r="E62" s="36">
        <v>4</v>
      </c>
      <c r="F62" s="37"/>
      <c r="G62" s="38">
        <f aca="true" t="shared" si="0" ref="G62:G72">E62*F62</f>
        <v>0</v>
      </c>
    </row>
    <row r="63" spans="2:7" ht="38.25">
      <c r="B63" s="34" t="s">
        <v>125</v>
      </c>
      <c r="C63" s="10" t="s">
        <v>110</v>
      </c>
      <c r="D63" s="20" t="s">
        <v>62</v>
      </c>
      <c r="E63" s="22">
        <v>2</v>
      </c>
      <c r="F63" s="23"/>
      <c r="G63" s="38">
        <f t="shared" si="0"/>
        <v>0</v>
      </c>
    </row>
    <row r="64" spans="2:7" ht="38.25">
      <c r="B64" s="34" t="s">
        <v>126</v>
      </c>
      <c r="C64" s="10" t="s">
        <v>111</v>
      </c>
      <c r="D64" s="20" t="s">
        <v>62</v>
      </c>
      <c r="E64" s="22">
        <v>1</v>
      </c>
      <c r="F64" s="23"/>
      <c r="G64" s="38">
        <f t="shared" si="0"/>
        <v>0</v>
      </c>
    </row>
    <row r="65" spans="2:7" ht="25.5">
      <c r="B65" s="34" t="s">
        <v>127</v>
      </c>
      <c r="C65" s="10" t="s">
        <v>112</v>
      </c>
      <c r="D65" s="20" t="s">
        <v>62</v>
      </c>
      <c r="E65" s="22">
        <v>1</v>
      </c>
      <c r="F65" s="23"/>
      <c r="G65" s="38">
        <f t="shared" si="0"/>
        <v>0</v>
      </c>
    </row>
    <row r="66" spans="2:7" ht="38.25">
      <c r="B66" s="34" t="s">
        <v>128</v>
      </c>
      <c r="C66" s="10" t="s">
        <v>113</v>
      </c>
      <c r="D66" s="20" t="s">
        <v>62</v>
      </c>
      <c r="E66" s="22">
        <v>9</v>
      </c>
      <c r="F66" s="23"/>
      <c r="G66" s="24">
        <f t="shared" si="0"/>
        <v>0</v>
      </c>
    </row>
    <row r="67" spans="2:7" ht="25.5">
      <c r="B67" s="34" t="s">
        <v>129</v>
      </c>
      <c r="C67" s="10" t="s">
        <v>114</v>
      </c>
      <c r="D67" s="20" t="s">
        <v>62</v>
      </c>
      <c r="E67" s="22">
        <v>2</v>
      </c>
      <c r="F67" s="23"/>
      <c r="G67" s="24">
        <f t="shared" si="0"/>
        <v>0</v>
      </c>
    </row>
    <row r="68" spans="2:7" ht="25.5">
      <c r="B68" s="34" t="s">
        <v>130</v>
      </c>
      <c r="C68" s="10" t="s">
        <v>115</v>
      </c>
      <c r="D68" s="20" t="s">
        <v>62</v>
      </c>
      <c r="E68" s="22">
        <v>1</v>
      </c>
      <c r="F68" s="23"/>
      <c r="G68" s="24">
        <f t="shared" si="0"/>
        <v>0</v>
      </c>
    </row>
    <row r="69" spans="2:7" ht="38.25">
      <c r="B69" s="34" t="s">
        <v>131</v>
      </c>
      <c r="C69" s="10" t="s">
        <v>119</v>
      </c>
      <c r="D69" s="20" t="s">
        <v>62</v>
      </c>
      <c r="E69" s="22">
        <v>4</v>
      </c>
      <c r="F69" s="23"/>
      <c r="G69" s="24">
        <f t="shared" si="0"/>
        <v>0</v>
      </c>
    </row>
    <row r="70" spans="2:7" ht="38.25">
      <c r="B70" s="34" t="s">
        <v>132</v>
      </c>
      <c r="C70" s="10" t="s">
        <v>120</v>
      </c>
      <c r="D70" s="20" t="s">
        <v>62</v>
      </c>
      <c r="E70" s="22">
        <v>2</v>
      </c>
      <c r="F70" s="23"/>
      <c r="G70" s="24">
        <f t="shared" si="0"/>
        <v>0</v>
      </c>
    </row>
    <row r="71" spans="2:7" ht="51">
      <c r="B71" s="34" t="s">
        <v>133</v>
      </c>
      <c r="C71" s="10" t="s">
        <v>121</v>
      </c>
      <c r="D71" s="20" t="s">
        <v>62</v>
      </c>
      <c r="E71" s="22">
        <v>18</v>
      </c>
      <c r="F71" s="23"/>
      <c r="G71" s="24">
        <f t="shared" si="0"/>
        <v>0</v>
      </c>
    </row>
    <row r="72" spans="2:7" ht="63.75">
      <c r="B72" s="34" t="s">
        <v>134</v>
      </c>
      <c r="C72" s="14" t="s">
        <v>122</v>
      </c>
      <c r="D72" s="31" t="s">
        <v>62</v>
      </c>
      <c r="E72" s="90">
        <v>3</v>
      </c>
      <c r="F72" s="32"/>
      <c r="G72" s="33">
        <f t="shared" si="0"/>
        <v>0</v>
      </c>
    </row>
    <row r="73" spans="2:7" ht="51">
      <c r="B73" s="39" t="s">
        <v>135</v>
      </c>
      <c r="C73" s="10" t="s">
        <v>123</v>
      </c>
      <c r="D73" s="20" t="s">
        <v>62</v>
      </c>
      <c r="E73" s="22">
        <v>5</v>
      </c>
      <c r="F73" s="23"/>
      <c r="G73" s="24">
        <f>E73*F73</f>
        <v>0</v>
      </c>
    </row>
    <row r="74" spans="2:7" s="180" customFormat="1" ht="12.75">
      <c r="B74" s="40"/>
      <c r="C74" s="4"/>
      <c r="D74" s="41"/>
      <c r="E74" s="42"/>
      <c r="F74" s="43"/>
      <c r="G74" s="44"/>
    </row>
    <row r="75" spans="2:7" s="180" customFormat="1" ht="12.75">
      <c r="B75" s="40"/>
      <c r="C75" s="4"/>
      <c r="D75" s="41"/>
      <c r="E75" s="42"/>
      <c r="F75" s="43"/>
      <c r="G75" s="44"/>
    </row>
    <row r="76" spans="2:7" ht="12.75">
      <c r="B76" s="185"/>
      <c r="C76" s="185"/>
      <c r="D76" s="185"/>
      <c r="E76" s="185"/>
      <c r="F76" s="185"/>
      <c r="G76" s="185"/>
    </row>
    <row r="77" spans="2:7" ht="12.75">
      <c r="B77" s="53" t="s">
        <v>56</v>
      </c>
      <c r="C77" s="54" t="s">
        <v>52</v>
      </c>
      <c r="D77" s="55" t="s">
        <v>53</v>
      </c>
      <c r="E77" s="56" t="s">
        <v>54</v>
      </c>
      <c r="F77" s="56" t="s">
        <v>55</v>
      </c>
      <c r="G77" s="57" t="s">
        <v>40</v>
      </c>
    </row>
    <row r="78" spans="2:7" s="180" customFormat="1" ht="12.75">
      <c r="B78" s="40"/>
      <c r="C78" s="4"/>
      <c r="D78" s="41"/>
      <c r="E78" s="42"/>
      <c r="F78" s="43"/>
      <c r="G78" s="44"/>
    </row>
    <row r="79" spans="2:7" s="180" customFormat="1" ht="12.75">
      <c r="B79" s="40"/>
      <c r="C79" s="4"/>
      <c r="D79" s="41"/>
      <c r="E79" s="42"/>
      <c r="F79" s="43"/>
      <c r="G79" s="44"/>
    </row>
    <row r="80" spans="2:7" ht="102">
      <c r="B80" s="21" t="s">
        <v>86</v>
      </c>
      <c r="C80" s="10" t="s">
        <v>137</v>
      </c>
      <c r="D80" s="20" t="s">
        <v>45</v>
      </c>
      <c r="E80" s="22">
        <v>293</v>
      </c>
      <c r="F80" s="23"/>
      <c r="G80" s="24">
        <f>F80*E80</f>
        <v>0</v>
      </c>
    </row>
    <row r="81" spans="2:7" ht="12.75">
      <c r="B81" s="40"/>
      <c r="C81" s="4"/>
      <c r="D81" s="41"/>
      <c r="E81" s="42"/>
      <c r="F81" s="43"/>
      <c r="G81" s="44"/>
    </row>
    <row r="82" spans="2:7" ht="127.5">
      <c r="B82" s="30" t="s">
        <v>87</v>
      </c>
      <c r="C82" s="14" t="s">
        <v>136</v>
      </c>
      <c r="D82" s="31"/>
      <c r="E82" s="90"/>
      <c r="F82" s="32"/>
      <c r="G82" s="33"/>
    </row>
    <row r="83" spans="2:7" ht="25.5">
      <c r="B83" s="34" t="s">
        <v>124</v>
      </c>
      <c r="C83" s="10" t="s">
        <v>116</v>
      </c>
      <c r="D83" s="20" t="s">
        <v>62</v>
      </c>
      <c r="E83" s="22">
        <v>1</v>
      </c>
      <c r="F83" s="23"/>
      <c r="G83" s="24">
        <f>E83*F83</f>
        <v>0</v>
      </c>
    </row>
    <row r="84" spans="2:7" ht="42" customHeight="1">
      <c r="B84" s="34" t="s">
        <v>125</v>
      </c>
      <c r="C84" s="10" t="s">
        <v>117</v>
      </c>
      <c r="D84" s="20" t="s">
        <v>62</v>
      </c>
      <c r="E84" s="22">
        <v>1</v>
      </c>
      <c r="F84" s="23"/>
      <c r="G84" s="24">
        <f>E84*F84</f>
        <v>0</v>
      </c>
    </row>
    <row r="85" spans="2:7" ht="25.5">
      <c r="B85" s="39" t="s">
        <v>126</v>
      </c>
      <c r="C85" s="10" t="s">
        <v>118</v>
      </c>
      <c r="D85" s="20" t="s">
        <v>62</v>
      </c>
      <c r="E85" s="22">
        <v>1</v>
      </c>
      <c r="F85" s="23"/>
      <c r="G85" s="24">
        <f>E85*F85</f>
        <v>0</v>
      </c>
    </row>
    <row r="86" spans="2:7" ht="12.75">
      <c r="B86" s="40"/>
      <c r="C86" s="4"/>
      <c r="D86" s="41"/>
      <c r="E86" s="42"/>
      <c r="F86" s="37"/>
      <c r="G86" s="38"/>
    </row>
    <row r="87" spans="2:12" ht="12.75">
      <c r="B87" s="73"/>
      <c r="C87" s="67"/>
      <c r="D87" s="70"/>
      <c r="E87" s="78"/>
      <c r="F87" s="157" t="s">
        <v>46</v>
      </c>
      <c r="G87" s="158">
        <f>SUM(G12:G85)</f>
        <v>0</v>
      </c>
      <c r="H87" s="68"/>
      <c r="I87" s="68"/>
      <c r="J87" s="68"/>
      <c r="K87" s="68"/>
      <c r="L87" s="68"/>
    </row>
    <row r="88" spans="2:7" ht="12.75">
      <c r="B88" s="40"/>
      <c r="C88" s="4"/>
      <c r="D88" s="41"/>
      <c r="E88" s="42"/>
      <c r="F88" s="60"/>
      <c r="G88" s="44"/>
    </row>
    <row r="89" spans="2:7" ht="12.75">
      <c r="B89" s="40"/>
      <c r="C89" s="4"/>
      <c r="D89" s="41"/>
      <c r="E89" s="42"/>
      <c r="F89" s="60"/>
      <c r="G89" s="44"/>
    </row>
    <row r="90" spans="2:7" s="49" customFormat="1" ht="12.75">
      <c r="B90" s="45" t="s">
        <v>30</v>
      </c>
      <c r="C90" s="46" t="s">
        <v>17</v>
      </c>
      <c r="E90" s="64"/>
      <c r="F90" s="60"/>
      <c r="G90" s="44"/>
    </row>
    <row r="91" spans="2:7" ht="12.75">
      <c r="B91" s="25"/>
      <c r="C91" s="26"/>
      <c r="D91" s="27"/>
      <c r="E91" s="28"/>
      <c r="F91" s="28"/>
      <c r="G91" s="29"/>
    </row>
    <row r="92" spans="2:7" ht="177" customHeight="1">
      <c r="B92" s="30" t="s">
        <v>41</v>
      </c>
      <c r="C92" s="14" t="s">
        <v>138</v>
      </c>
      <c r="D92" s="31"/>
      <c r="E92" s="32"/>
      <c r="F92" s="32"/>
      <c r="G92" s="62"/>
    </row>
    <row r="93" spans="2:7" ht="12.75">
      <c r="B93" s="39"/>
      <c r="C93" s="10" t="s">
        <v>18</v>
      </c>
      <c r="D93" s="20" t="s">
        <v>60</v>
      </c>
      <c r="E93" s="23">
        <v>28</v>
      </c>
      <c r="F93" s="23"/>
      <c r="G93" s="61">
        <f>E93*F93</f>
        <v>0</v>
      </c>
    </row>
    <row r="94" spans="2:7" ht="12.75">
      <c r="B94" s="40"/>
      <c r="C94" s="4"/>
      <c r="D94" s="41"/>
      <c r="E94" s="43"/>
      <c r="F94" s="43"/>
      <c r="G94" s="43"/>
    </row>
    <row r="95" spans="2:7" ht="76.5">
      <c r="B95" s="30" t="s">
        <v>42</v>
      </c>
      <c r="C95" s="14" t="s">
        <v>19</v>
      </c>
      <c r="D95" s="31"/>
      <c r="E95" s="32"/>
      <c r="F95" s="32"/>
      <c r="G95" s="62"/>
    </row>
    <row r="96" spans="2:7" ht="12.75">
      <c r="B96" s="39"/>
      <c r="C96" s="10" t="s">
        <v>20</v>
      </c>
      <c r="D96" s="20" t="s">
        <v>45</v>
      </c>
      <c r="E96" s="23">
        <v>42</v>
      </c>
      <c r="F96" s="23"/>
      <c r="G96" s="61">
        <f>E96*F96</f>
        <v>0</v>
      </c>
    </row>
    <row r="97" spans="2:7" ht="12.75">
      <c r="B97" s="40"/>
      <c r="C97" s="4"/>
      <c r="D97" s="41"/>
      <c r="E97" s="43"/>
      <c r="F97" s="43"/>
      <c r="G97" s="43"/>
    </row>
    <row r="98" spans="2:7" ht="12.75">
      <c r="B98" s="40"/>
      <c r="C98" s="4"/>
      <c r="D98" s="41"/>
      <c r="E98" s="43"/>
      <c r="F98" s="43"/>
      <c r="G98" s="43"/>
    </row>
    <row r="99" spans="2:7" ht="12.75">
      <c r="B99" s="185"/>
      <c r="C99" s="185"/>
      <c r="D99" s="185"/>
      <c r="E99" s="185"/>
      <c r="F99" s="185"/>
      <c r="G99" s="185"/>
    </row>
    <row r="100" spans="2:7" ht="12.75">
      <c r="B100" s="53" t="s">
        <v>56</v>
      </c>
      <c r="C100" s="54" t="s">
        <v>52</v>
      </c>
      <c r="D100" s="55" t="s">
        <v>53</v>
      </c>
      <c r="E100" s="56" t="s">
        <v>54</v>
      </c>
      <c r="F100" s="56" t="s">
        <v>55</v>
      </c>
      <c r="G100" s="57" t="s">
        <v>40</v>
      </c>
    </row>
    <row r="101" spans="2:7" ht="12.75">
      <c r="B101" s="40"/>
      <c r="C101" s="4"/>
      <c r="D101" s="41"/>
      <c r="E101" s="43"/>
      <c r="F101" s="43"/>
      <c r="G101" s="43"/>
    </row>
    <row r="102" spans="2:9" ht="12.75">
      <c r="B102" s="25"/>
      <c r="C102" s="4"/>
      <c r="D102" s="41"/>
      <c r="E102" s="43"/>
      <c r="F102" s="43"/>
      <c r="G102" s="44"/>
      <c r="I102" s="41"/>
    </row>
    <row r="103" spans="2:7" ht="126.75" customHeight="1">
      <c r="B103" s="21" t="s">
        <v>43</v>
      </c>
      <c r="C103" s="10" t="s">
        <v>139</v>
      </c>
      <c r="D103" s="20" t="s">
        <v>45</v>
      </c>
      <c r="E103" s="23">
        <v>240</v>
      </c>
      <c r="F103" s="23"/>
      <c r="G103" s="24">
        <f>F103*E103</f>
        <v>0</v>
      </c>
    </row>
    <row r="104" spans="2:7" ht="12.75">
      <c r="B104" s="40"/>
      <c r="C104" s="4"/>
      <c r="D104" s="41"/>
      <c r="E104" s="42"/>
      <c r="F104" s="43"/>
      <c r="G104" s="44"/>
    </row>
    <row r="105" spans="2:7" ht="89.25">
      <c r="B105" s="30" t="s">
        <v>44</v>
      </c>
      <c r="C105" s="14" t="s">
        <v>21</v>
      </c>
      <c r="D105" s="31"/>
      <c r="E105" s="32"/>
      <c r="F105" s="32"/>
      <c r="G105" s="62"/>
    </row>
    <row r="106" spans="2:7" ht="12.75">
      <c r="B106" s="39"/>
      <c r="C106" s="15" t="s">
        <v>71</v>
      </c>
      <c r="D106" s="35" t="s">
        <v>31</v>
      </c>
      <c r="E106" s="37">
        <v>152</v>
      </c>
      <c r="F106" s="37"/>
      <c r="G106" s="38">
        <f>E106*F106</f>
        <v>0</v>
      </c>
    </row>
    <row r="107" spans="2:7" ht="12.75">
      <c r="B107" s="40"/>
      <c r="C107" s="4"/>
      <c r="D107" s="41"/>
      <c r="E107" s="43"/>
      <c r="F107" s="43"/>
      <c r="G107" s="44"/>
    </row>
    <row r="108" spans="2:7" ht="301.5" customHeight="1">
      <c r="B108" s="21" t="s">
        <v>37</v>
      </c>
      <c r="C108" s="10" t="s">
        <v>140</v>
      </c>
      <c r="D108" s="20" t="s">
        <v>45</v>
      </c>
      <c r="E108" s="23">
        <v>84</v>
      </c>
      <c r="F108" s="23"/>
      <c r="G108" s="61">
        <f>F108*E108</f>
        <v>0</v>
      </c>
    </row>
    <row r="109" spans="2:7" ht="12.75" customHeight="1">
      <c r="B109" s="40"/>
      <c r="C109" s="4"/>
      <c r="D109" s="41"/>
      <c r="E109" s="43"/>
      <c r="F109" s="43"/>
      <c r="G109" s="43"/>
    </row>
    <row r="110" spans="2:7" ht="127.5">
      <c r="B110" s="21" t="s">
        <v>58</v>
      </c>
      <c r="C110" s="159" t="s">
        <v>226</v>
      </c>
      <c r="D110" s="20"/>
      <c r="E110" s="23"/>
      <c r="F110" s="23"/>
      <c r="G110" s="61"/>
    </row>
    <row r="111" spans="2:7" ht="12.75" customHeight="1">
      <c r="B111" s="40"/>
      <c r="C111" s="4"/>
      <c r="D111" s="41"/>
      <c r="E111" s="43"/>
      <c r="F111" s="43"/>
      <c r="G111" s="43"/>
    </row>
    <row r="112" spans="2:7" ht="12.75" customHeight="1">
      <c r="B112" s="40"/>
      <c r="C112" s="4"/>
      <c r="D112" s="41"/>
      <c r="E112" s="43"/>
      <c r="F112" s="43"/>
      <c r="G112" s="43"/>
    </row>
    <row r="113" spans="2:7" ht="12.75" customHeight="1">
      <c r="B113" s="40"/>
      <c r="C113" s="4"/>
      <c r="D113" s="41"/>
      <c r="E113" s="43"/>
      <c r="F113" s="43"/>
      <c r="G113" s="43"/>
    </row>
    <row r="114" spans="2:7" ht="12.75">
      <c r="B114" s="185"/>
      <c r="C114" s="185"/>
      <c r="D114" s="185"/>
      <c r="E114" s="185"/>
      <c r="F114" s="185"/>
      <c r="G114" s="185"/>
    </row>
    <row r="115" spans="2:7" ht="12.75">
      <c r="B115" s="53" t="s">
        <v>56</v>
      </c>
      <c r="C115" s="54" t="s">
        <v>52</v>
      </c>
      <c r="D115" s="55" t="s">
        <v>53</v>
      </c>
      <c r="E115" s="56" t="s">
        <v>54</v>
      </c>
      <c r="F115" s="56" t="s">
        <v>55</v>
      </c>
      <c r="G115" s="57" t="s">
        <v>40</v>
      </c>
    </row>
    <row r="116" spans="2:7" ht="12.75" customHeight="1">
      <c r="B116" s="40"/>
      <c r="C116" s="4"/>
      <c r="D116" s="41"/>
      <c r="E116" s="43"/>
      <c r="F116" s="43"/>
      <c r="G116" s="43"/>
    </row>
    <row r="117" spans="2:7" ht="12.75" customHeight="1">
      <c r="B117" s="40"/>
      <c r="C117" s="4"/>
      <c r="D117" s="41"/>
      <c r="E117" s="43"/>
      <c r="F117" s="43"/>
      <c r="G117" s="63"/>
    </row>
    <row r="118" spans="2:7" ht="51">
      <c r="B118" s="21"/>
      <c r="C118" s="10" t="s">
        <v>227</v>
      </c>
      <c r="D118" s="20" t="s">
        <v>62</v>
      </c>
      <c r="E118" s="23">
        <v>18</v>
      </c>
      <c r="F118" s="23"/>
      <c r="G118" s="61">
        <f>E118*F118</f>
        <v>0</v>
      </c>
    </row>
    <row r="119" spans="2:7" ht="12.75">
      <c r="B119" s="40"/>
      <c r="C119" s="4"/>
      <c r="D119" s="41"/>
      <c r="E119" s="43"/>
      <c r="F119" s="43"/>
      <c r="G119" s="44"/>
    </row>
    <row r="120" spans="2:7" s="49" customFormat="1" ht="91.5" customHeight="1">
      <c r="B120" s="88" t="s">
        <v>61</v>
      </c>
      <c r="C120" s="89" t="s">
        <v>141</v>
      </c>
      <c r="D120" s="31"/>
      <c r="E120" s="90"/>
      <c r="F120" s="32"/>
      <c r="G120" s="33"/>
    </row>
    <row r="121" spans="2:7" ht="12.75">
      <c r="B121" s="34"/>
      <c r="C121" s="15" t="s">
        <v>142</v>
      </c>
      <c r="D121" s="35" t="s">
        <v>60</v>
      </c>
      <c r="E121" s="36">
        <v>33</v>
      </c>
      <c r="F121" s="37"/>
      <c r="G121" s="38">
        <f>F121*E121</f>
        <v>0</v>
      </c>
    </row>
    <row r="122" spans="2:7" ht="12.75">
      <c r="B122" s="34"/>
      <c r="C122" s="10" t="s">
        <v>143</v>
      </c>
      <c r="D122" s="20" t="s">
        <v>60</v>
      </c>
      <c r="E122" s="22">
        <v>75.5</v>
      </c>
      <c r="F122" s="23"/>
      <c r="G122" s="24">
        <f>F122*E122</f>
        <v>0</v>
      </c>
    </row>
    <row r="123" spans="2:7" ht="12.75">
      <c r="B123" s="34"/>
      <c r="C123" s="10" t="s">
        <v>144</v>
      </c>
      <c r="D123" s="20" t="s">
        <v>60</v>
      </c>
      <c r="E123" s="22">
        <v>20</v>
      </c>
      <c r="F123" s="23"/>
      <c r="G123" s="24">
        <f>F123*E123</f>
        <v>0</v>
      </c>
    </row>
    <row r="124" spans="2:7" ht="12.75">
      <c r="B124" s="39"/>
      <c r="C124" s="10" t="s">
        <v>145</v>
      </c>
      <c r="D124" s="20" t="s">
        <v>60</v>
      </c>
      <c r="E124" s="22">
        <v>45</v>
      </c>
      <c r="F124" s="23"/>
      <c r="G124" s="24">
        <f>F124*E124</f>
        <v>0</v>
      </c>
    </row>
    <row r="125" spans="2:7" ht="12.75">
      <c r="B125" s="40"/>
      <c r="C125" s="4"/>
      <c r="D125" s="41"/>
      <c r="E125" s="42"/>
      <c r="F125" s="60"/>
      <c r="G125" s="44"/>
    </row>
    <row r="126" spans="2:7" s="49" customFormat="1" ht="38.25">
      <c r="B126" s="51" t="s">
        <v>63</v>
      </c>
      <c r="C126" s="13" t="s">
        <v>77</v>
      </c>
      <c r="D126" s="20" t="s">
        <v>45</v>
      </c>
      <c r="E126" s="22">
        <v>45</v>
      </c>
      <c r="F126" s="23"/>
      <c r="G126" s="24">
        <f>F126*E126</f>
        <v>0</v>
      </c>
    </row>
    <row r="127" spans="2:7" s="49" customFormat="1" ht="12.75">
      <c r="B127" s="19"/>
      <c r="C127" s="12"/>
      <c r="D127" s="41"/>
      <c r="E127" s="42"/>
      <c r="F127" s="43"/>
      <c r="G127" s="44"/>
    </row>
    <row r="128" spans="2:7" s="49" customFormat="1" ht="90" customHeight="1">
      <c r="B128" s="88" t="s">
        <v>65</v>
      </c>
      <c r="C128" s="89" t="s">
        <v>221</v>
      </c>
      <c r="D128" s="31"/>
      <c r="E128" s="90"/>
      <c r="F128" s="32"/>
      <c r="G128" s="33"/>
    </row>
    <row r="129" spans="2:7" s="49" customFormat="1" ht="12.75">
      <c r="B129" s="91"/>
      <c r="C129" s="13" t="s">
        <v>80</v>
      </c>
      <c r="D129" s="20" t="s">
        <v>60</v>
      </c>
      <c r="E129" s="22">
        <v>12</v>
      </c>
      <c r="F129" s="23"/>
      <c r="G129" s="24">
        <f>F129*E129</f>
        <v>0</v>
      </c>
    </row>
    <row r="130" spans="2:7" s="49" customFormat="1" ht="12.75">
      <c r="B130" s="91"/>
      <c r="C130" s="13" t="s">
        <v>81</v>
      </c>
      <c r="D130" s="20" t="s">
        <v>62</v>
      </c>
      <c r="E130" s="22">
        <v>12</v>
      </c>
      <c r="F130" s="23"/>
      <c r="G130" s="24">
        <f>F130*E130</f>
        <v>0</v>
      </c>
    </row>
    <row r="131" spans="2:7" s="49" customFormat="1" ht="12.75">
      <c r="B131" s="92"/>
      <c r="C131" s="13" t="s">
        <v>146</v>
      </c>
      <c r="D131" s="20" t="s">
        <v>62</v>
      </c>
      <c r="E131" s="22">
        <v>6</v>
      </c>
      <c r="F131" s="23"/>
      <c r="G131" s="24">
        <f>F131*E131</f>
        <v>0</v>
      </c>
    </row>
    <row r="132" spans="2:7" s="49" customFormat="1" ht="12.75">
      <c r="B132" s="19"/>
      <c r="C132" s="12"/>
      <c r="D132" s="41"/>
      <c r="E132" s="42"/>
      <c r="F132" s="43"/>
      <c r="G132" s="50"/>
    </row>
    <row r="133" spans="2:7" s="49" customFormat="1" ht="89.25">
      <c r="B133" s="51" t="s">
        <v>67</v>
      </c>
      <c r="C133" s="13" t="s">
        <v>206</v>
      </c>
      <c r="D133" s="20" t="s">
        <v>62</v>
      </c>
      <c r="E133" s="22">
        <v>7</v>
      </c>
      <c r="F133" s="23"/>
      <c r="G133" s="24">
        <f>F133*E133</f>
        <v>0</v>
      </c>
    </row>
    <row r="134" spans="2:7" s="49" customFormat="1" ht="12.75">
      <c r="B134" s="19"/>
      <c r="C134" s="12"/>
      <c r="D134" s="41"/>
      <c r="E134" s="42"/>
      <c r="F134" s="43"/>
      <c r="G134" s="50"/>
    </row>
    <row r="135" spans="2:7" s="49" customFormat="1" ht="153">
      <c r="B135" s="88" t="s">
        <v>64</v>
      </c>
      <c r="C135" s="89" t="s">
        <v>209</v>
      </c>
      <c r="D135" s="31"/>
      <c r="E135" s="90"/>
      <c r="F135" s="32"/>
      <c r="G135" s="33"/>
    </row>
    <row r="136" spans="2:7" s="49" customFormat="1" ht="12.75">
      <c r="B136" s="91"/>
      <c r="C136" s="13" t="s">
        <v>207</v>
      </c>
      <c r="D136" s="20" t="s">
        <v>62</v>
      </c>
      <c r="E136" s="22">
        <v>1</v>
      </c>
      <c r="F136" s="23"/>
      <c r="G136" s="24">
        <f>F136*E136</f>
        <v>0</v>
      </c>
    </row>
    <row r="137" spans="2:7" s="49" customFormat="1" ht="12.75">
      <c r="B137" s="92"/>
      <c r="C137" s="93" t="s">
        <v>208</v>
      </c>
      <c r="D137" s="35" t="s">
        <v>62</v>
      </c>
      <c r="E137" s="36">
        <v>1</v>
      </c>
      <c r="F137" s="37"/>
      <c r="G137" s="24">
        <f>F137*E137</f>
        <v>0</v>
      </c>
    </row>
    <row r="138" spans="2:12" ht="12.75">
      <c r="B138" s="73"/>
      <c r="C138" s="67"/>
      <c r="D138" s="70"/>
      <c r="E138" s="78"/>
      <c r="F138" s="157" t="s">
        <v>46</v>
      </c>
      <c r="G138" s="158">
        <f>SUM(G92:G137)</f>
        <v>0</v>
      </c>
      <c r="H138" s="68"/>
      <c r="I138" s="68"/>
      <c r="J138" s="68"/>
      <c r="K138" s="68"/>
      <c r="L138" s="68"/>
    </row>
    <row r="139" spans="2:12" ht="12.75">
      <c r="B139" s="73"/>
      <c r="C139" s="67"/>
      <c r="D139" s="70"/>
      <c r="E139" s="78"/>
      <c r="F139" s="60"/>
      <c r="G139" s="44"/>
      <c r="H139" s="68"/>
      <c r="I139" s="68"/>
      <c r="J139" s="68"/>
      <c r="K139" s="68"/>
      <c r="L139" s="68"/>
    </row>
    <row r="140" spans="2:12" ht="12.75">
      <c r="B140" s="73"/>
      <c r="C140" s="67"/>
      <c r="D140" s="70"/>
      <c r="E140" s="78"/>
      <c r="F140" s="60"/>
      <c r="G140" s="44"/>
      <c r="H140" s="68"/>
      <c r="I140" s="68"/>
      <c r="J140" s="68"/>
      <c r="K140" s="68"/>
      <c r="L140" s="68"/>
    </row>
    <row r="141" spans="2:7" ht="12.75">
      <c r="B141" s="185"/>
      <c r="C141" s="185"/>
      <c r="D141" s="185"/>
      <c r="E141" s="185"/>
      <c r="F141" s="185"/>
      <c r="G141" s="185"/>
    </row>
    <row r="142" spans="2:7" ht="12.75">
      <c r="B142" s="53" t="s">
        <v>56</v>
      </c>
      <c r="C142" s="54" t="s">
        <v>52</v>
      </c>
      <c r="D142" s="55" t="s">
        <v>53</v>
      </c>
      <c r="E142" s="56" t="s">
        <v>54</v>
      </c>
      <c r="F142" s="56" t="s">
        <v>55</v>
      </c>
      <c r="G142" s="57" t="s">
        <v>40</v>
      </c>
    </row>
    <row r="143" spans="2:12" ht="12.75">
      <c r="B143" s="73"/>
      <c r="C143" s="67"/>
      <c r="D143" s="70"/>
      <c r="E143" s="78"/>
      <c r="F143" s="60"/>
      <c r="G143" s="44"/>
      <c r="H143" s="68"/>
      <c r="I143" s="68"/>
      <c r="J143" s="68"/>
      <c r="K143" s="68"/>
      <c r="L143" s="68"/>
    </row>
    <row r="144" spans="2:7" ht="12.75">
      <c r="B144" s="40"/>
      <c r="C144" s="4"/>
      <c r="D144" s="41"/>
      <c r="E144" s="43"/>
      <c r="F144" s="43"/>
      <c r="G144" s="44"/>
    </row>
    <row r="145" spans="2:7" s="49" customFormat="1" ht="12.75">
      <c r="B145" s="45" t="s">
        <v>73</v>
      </c>
      <c r="C145" s="46" t="s">
        <v>36</v>
      </c>
      <c r="E145" s="64"/>
      <c r="F145" s="60"/>
      <c r="G145" s="44"/>
    </row>
    <row r="146" spans="2:7" ht="12.75">
      <c r="B146" s="49"/>
      <c r="C146" s="49"/>
      <c r="D146" s="49"/>
      <c r="E146" s="49"/>
      <c r="F146" s="49"/>
      <c r="G146" s="49"/>
    </row>
    <row r="147" spans="2:7" ht="77.25" customHeight="1">
      <c r="B147" s="21" t="s">
        <v>41</v>
      </c>
      <c r="C147" s="10" t="s">
        <v>57</v>
      </c>
      <c r="D147" s="20" t="s">
        <v>45</v>
      </c>
      <c r="E147" s="22">
        <v>896</v>
      </c>
      <c r="F147" s="23"/>
      <c r="G147" s="24">
        <f>F147*E147</f>
        <v>0</v>
      </c>
    </row>
    <row r="148" spans="2:7" ht="12.75">
      <c r="B148" s="40"/>
      <c r="C148" s="4"/>
      <c r="D148" s="41"/>
      <c r="E148" s="43"/>
      <c r="F148" s="43"/>
      <c r="G148" s="44"/>
    </row>
    <row r="149" spans="2:7" ht="76.5">
      <c r="B149" s="51" t="s">
        <v>42</v>
      </c>
      <c r="C149" s="10" t="s">
        <v>148</v>
      </c>
      <c r="D149" s="20" t="s">
        <v>45</v>
      </c>
      <c r="E149" s="22">
        <v>60</v>
      </c>
      <c r="F149" s="23"/>
      <c r="G149" s="24">
        <f>F149*E149</f>
        <v>0</v>
      </c>
    </row>
    <row r="150" spans="2:7" ht="12.75">
      <c r="B150" s="40"/>
      <c r="C150" s="4"/>
      <c r="D150" s="41"/>
      <c r="E150" s="43"/>
      <c r="F150" s="43"/>
      <c r="G150" s="44"/>
    </row>
    <row r="151" spans="2:7" ht="76.5">
      <c r="B151" s="51" t="s">
        <v>43</v>
      </c>
      <c r="C151" s="10" t="s">
        <v>35</v>
      </c>
      <c r="D151" s="20" t="s">
        <v>45</v>
      </c>
      <c r="E151" s="22">
        <v>68</v>
      </c>
      <c r="F151" s="23"/>
      <c r="G151" s="24">
        <f>F151*E151</f>
        <v>0</v>
      </c>
    </row>
    <row r="152" spans="2:7" ht="12.75">
      <c r="B152" s="19"/>
      <c r="C152" s="4"/>
      <c r="D152" s="41"/>
      <c r="E152" s="42"/>
      <c r="F152" s="43"/>
      <c r="G152" s="66"/>
    </row>
    <row r="153" spans="2:7" ht="174.75" customHeight="1">
      <c r="B153" s="51" t="s">
        <v>44</v>
      </c>
      <c r="C153" s="159" t="s">
        <v>238</v>
      </c>
      <c r="D153" s="20" t="s">
        <v>45</v>
      </c>
      <c r="E153" s="22">
        <v>1291.5</v>
      </c>
      <c r="F153" s="23"/>
      <c r="G153" s="24">
        <f>F153*E153</f>
        <v>0</v>
      </c>
    </row>
    <row r="154" spans="2:7" ht="12.75">
      <c r="B154" s="19"/>
      <c r="C154" s="4"/>
      <c r="D154" s="41"/>
      <c r="E154" s="42"/>
      <c r="F154" s="43"/>
      <c r="G154" s="44"/>
    </row>
    <row r="155" spans="2:7" ht="176.25" customHeight="1">
      <c r="B155" s="51" t="s">
        <v>37</v>
      </c>
      <c r="C155" s="10" t="s">
        <v>237</v>
      </c>
      <c r="D155" s="20" t="s">
        <v>45</v>
      </c>
      <c r="E155" s="22">
        <v>98</v>
      </c>
      <c r="F155" s="23"/>
      <c r="G155" s="24">
        <f>F155*E155</f>
        <v>0</v>
      </c>
    </row>
    <row r="156" spans="2:7" ht="12.75" customHeight="1">
      <c r="B156" s="19"/>
      <c r="C156" s="4"/>
      <c r="D156" s="41"/>
      <c r="E156" s="42"/>
      <c r="F156" s="43"/>
      <c r="G156" s="44"/>
    </row>
    <row r="157" spans="2:7" ht="51" customHeight="1">
      <c r="B157" s="51" t="s">
        <v>58</v>
      </c>
      <c r="C157" s="10" t="s">
        <v>231</v>
      </c>
      <c r="D157" s="20"/>
      <c r="E157" s="22"/>
      <c r="F157" s="23"/>
      <c r="G157" s="24"/>
    </row>
    <row r="158" spans="2:7" ht="12.75" customHeight="1">
      <c r="B158" s="19"/>
      <c r="C158" s="4"/>
      <c r="D158" s="41"/>
      <c r="E158" s="42"/>
      <c r="F158" s="43"/>
      <c r="G158" s="44"/>
    </row>
    <row r="159" spans="2:7" ht="12.75">
      <c r="B159" s="186"/>
      <c r="C159" s="186"/>
      <c r="D159" s="186"/>
      <c r="E159" s="186"/>
      <c r="F159" s="186"/>
      <c r="G159" s="186"/>
    </row>
    <row r="160" spans="2:7" ht="12.75">
      <c r="B160" s="53" t="s">
        <v>56</v>
      </c>
      <c r="C160" s="54" t="s">
        <v>52</v>
      </c>
      <c r="D160" s="55" t="s">
        <v>53</v>
      </c>
      <c r="E160" s="56" t="s">
        <v>54</v>
      </c>
      <c r="F160" s="56" t="s">
        <v>55</v>
      </c>
      <c r="G160" s="57" t="s">
        <v>40</v>
      </c>
    </row>
    <row r="161" spans="2:7" ht="12.75">
      <c r="B161" s="19"/>
      <c r="C161" s="4"/>
      <c r="D161" s="41"/>
      <c r="E161" s="42"/>
      <c r="F161" s="43"/>
      <c r="G161" s="44"/>
    </row>
    <row r="162" spans="2:7" ht="164.25" customHeight="1">
      <c r="B162" s="51"/>
      <c r="C162" s="10" t="s">
        <v>236</v>
      </c>
      <c r="D162" s="20" t="s">
        <v>45</v>
      </c>
      <c r="E162" s="22">
        <v>58</v>
      </c>
      <c r="F162" s="23"/>
      <c r="G162" s="24">
        <f>F162*E162</f>
        <v>0</v>
      </c>
    </row>
    <row r="163" spans="2:7" ht="12.75">
      <c r="B163" s="181"/>
      <c r="C163" s="14"/>
      <c r="D163" s="31"/>
      <c r="E163" s="90"/>
      <c r="F163" s="32"/>
      <c r="G163" s="66"/>
    </row>
    <row r="164" spans="2:7" ht="189.75" customHeight="1">
      <c r="B164" s="51" t="s">
        <v>61</v>
      </c>
      <c r="C164" s="10" t="s">
        <v>235</v>
      </c>
      <c r="D164" s="20" t="s">
        <v>45</v>
      </c>
      <c r="E164" s="22">
        <v>55.6</v>
      </c>
      <c r="F164" s="23"/>
      <c r="G164" s="24">
        <f>F164*E164</f>
        <v>0</v>
      </c>
    </row>
    <row r="165" spans="2:7" ht="12.75">
      <c r="B165" s="19"/>
      <c r="C165" s="4"/>
      <c r="D165" s="41"/>
      <c r="E165" s="42"/>
      <c r="F165" s="43"/>
      <c r="G165" s="44"/>
    </row>
    <row r="166" spans="2:7" ht="78.75" customHeight="1">
      <c r="B166" s="51" t="s">
        <v>63</v>
      </c>
      <c r="C166" s="10" t="s">
        <v>222</v>
      </c>
      <c r="D166" s="20" t="s">
        <v>45</v>
      </c>
      <c r="E166" s="22">
        <v>1331</v>
      </c>
      <c r="F166" s="23"/>
      <c r="G166" s="24">
        <f>F166*E166</f>
        <v>0</v>
      </c>
    </row>
    <row r="167" spans="2:7" ht="12.75">
      <c r="B167" s="19"/>
      <c r="C167" s="4"/>
      <c r="D167" s="41"/>
      <c r="E167" s="42"/>
      <c r="F167" s="43"/>
      <c r="G167" s="44"/>
    </row>
    <row r="168" spans="2:7" ht="204" customHeight="1">
      <c r="B168" s="51" t="s">
        <v>65</v>
      </c>
      <c r="C168" s="10" t="s">
        <v>234</v>
      </c>
      <c r="D168" s="20" t="s">
        <v>45</v>
      </c>
      <c r="E168" s="22">
        <v>100</v>
      </c>
      <c r="F168" s="23"/>
      <c r="G168" s="24">
        <f>F168*E168</f>
        <v>0</v>
      </c>
    </row>
    <row r="169" spans="2:7" ht="12.75" customHeight="1">
      <c r="B169" s="19"/>
      <c r="C169" s="4"/>
      <c r="D169" s="41"/>
      <c r="E169" s="42"/>
      <c r="F169" s="43"/>
      <c r="G169" s="44"/>
    </row>
    <row r="170" spans="2:7" ht="12.75" customHeight="1">
      <c r="B170" s="19"/>
      <c r="C170" s="4"/>
      <c r="D170" s="41"/>
      <c r="E170" s="42"/>
      <c r="F170" s="43"/>
      <c r="G170" s="44"/>
    </row>
    <row r="171" spans="2:7" ht="12.75" customHeight="1">
      <c r="B171" s="19"/>
      <c r="C171" s="4"/>
      <c r="D171" s="41"/>
      <c r="E171" s="42"/>
      <c r="F171" s="43"/>
      <c r="G171" s="44"/>
    </row>
    <row r="172" spans="2:7" ht="12.75" customHeight="1">
      <c r="B172" s="19"/>
      <c r="C172" s="4"/>
      <c r="D172" s="41"/>
      <c r="E172" s="42"/>
      <c r="F172" s="43"/>
      <c r="G172" s="44"/>
    </row>
    <row r="173" spans="2:7" ht="12.75" customHeight="1">
      <c r="B173" s="19"/>
      <c r="C173" s="4"/>
      <c r="D173" s="41"/>
      <c r="E173" s="42"/>
      <c r="F173" s="43"/>
      <c r="G173" s="44"/>
    </row>
    <row r="174" spans="2:7" ht="12.75" customHeight="1">
      <c r="B174" s="19"/>
      <c r="C174" s="4"/>
      <c r="D174" s="41"/>
      <c r="E174" s="42"/>
      <c r="F174" s="43"/>
      <c r="G174" s="44"/>
    </row>
    <row r="175" spans="2:7" ht="12.75">
      <c r="B175" s="53" t="s">
        <v>56</v>
      </c>
      <c r="C175" s="54" t="s">
        <v>52</v>
      </c>
      <c r="D175" s="55" t="s">
        <v>53</v>
      </c>
      <c r="E175" s="56" t="s">
        <v>54</v>
      </c>
      <c r="F175" s="56" t="s">
        <v>55</v>
      </c>
      <c r="G175" s="57" t="s">
        <v>40</v>
      </c>
    </row>
    <row r="176" spans="2:12" ht="12.75" customHeight="1">
      <c r="B176" s="73"/>
      <c r="C176" s="67"/>
      <c r="D176" s="70"/>
      <c r="E176" s="78"/>
      <c r="F176" s="60"/>
      <c r="G176" s="44"/>
      <c r="H176" s="68"/>
      <c r="I176" s="68"/>
      <c r="J176" s="68"/>
      <c r="K176" s="68"/>
      <c r="L176" s="68"/>
    </row>
    <row r="177" spans="2:7" ht="177.75" customHeight="1">
      <c r="B177" s="51" t="s">
        <v>67</v>
      </c>
      <c r="C177" s="10" t="s">
        <v>239</v>
      </c>
      <c r="D177" s="20" t="s">
        <v>45</v>
      </c>
      <c r="E177" s="22">
        <v>240.79</v>
      </c>
      <c r="F177" s="23"/>
      <c r="G177" s="24">
        <f>F177*E177</f>
        <v>0</v>
      </c>
    </row>
    <row r="178" spans="2:7" ht="12.75">
      <c r="B178" s="19"/>
      <c r="C178" s="4"/>
      <c r="D178" s="41"/>
      <c r="E178" s="42"/>
      <c r="F178" s="43"/>
      <c r="G178" s="44"/>
    </row>
    <row r="179" spans="2:7" ht="51">
      <c r="B179" s="51" t="s">
        <v>64</v>
      </c>
      <c r="C179" s="10" t="s">
        <v>223</v>
      </c>
      <c r="D179" s="20" t="s">
        <v>45</v>
      </c>
      <c r="E179" s="22">
        <v>100</v>
      </c>
      <c r="F179" s="23"/>
      <c r="G179" s="24">
        <f>F179*E179</f>
        <v>0</v>
      </c>
    </row>
    <row r="180" spans="2:7" ht="12.75">
      <c r="B180" s="19"/>
      <c r="C180" s="4"/>
      <c r="D180" s="41"/>
      <c r="E180" s="42"/>
      <c r="F180" s="43"/>
      <c r="G180" s="44"/>
    </row>
    <row r="181" spans="2:7" ht="51">
      <c r="B181" s="51" t="s">
        <v>82</v>
      </c>
      <c r="C181" s="10" t="s">
        <v>216</v>
      </c>
      <c r="D181" s="20" t="s">
        <v>45</v>
      </c>
      <c r="E181" s="22">
        <v>240.79</v>
      </c>
      <c r="F181" s="23"/>
      <c r="G181" s="24">
        <f>F181*E181</f>
        <v>0</v>
      </c>
    </row>
    <row r="182" spans="2:7" ht="12.75">
      <c r="B182" s="19"/>
      <c r="C182" s="4"/>
      <c r="D182" s="41"/>
      <c r="E182" s="42"/>
      <c r="F182" s="43"/>
      <c r="G182" s="44"/>
    </row>
    <row r="183" spans="2:12" ht="12.75">
      <c r="B183" s="73"/>
      <c r="C183" s="67"/>
      <c r="D183" s="70"/>
      <c r="E183" s="78"/>
      <c r="F183" s="58" t="s">
        <v>46</v>
      </c>
      <c r="G183" s="59">
        <f>SUM(G147:G182)</f>
        <v>0</v>
      </c>
      <c r="H183" s="68"/>
      <c r="I183" s="68"/>
      <c r="J183" s="68"/>
      <c r="K183" s="68"/>
      <c r="L183" s="68"/>
    </row>
    <row r="184" spans="2:12" ht="12.75">
      <c r="B184" s="73"/>
      <c r="C184" s="67"/>
      <c r="D184" s="70"/>
      <c r="E184" s="78"/>
      <c r="F184" s="60"/>
      <c r="G184" s="44"/>
      <c r="H184" s="68"/>
      <c r="I184" s="68"/>
      <c r="J184" s="68"/>
      <c r="K184" s="68"/>
      <c r="L184" s="68"/>
    </row>
    <row r="185" spans="2:12" ht="12.75">
      <c r="B185" s="73"/>
      <c r="C185" s="67"/>
      <c r="D185" s="70"/>
      <c r="E185" s="78"/>
      <c r="F185" s="60"/>
      <c r="G185" s="44"/>
      <c r="H185" s="68"/>
      <c r="I185" s="68"/>
      <c r="J185" s="68"/>
      <c r="K185" s="68"/>
      <c r="L185" s="68"/>
    </row>
    <row r="186" spans="2:7" s="49" customFormat="1" ht="12.75">
      <c r="B186" s="45" t="s">
        <v>74</v>
      </c>
      <c r="C186" s="46" t="s">
        <v>149</v>
      </c>
      <c r="E186" s="64"/>
      <c r="F186" s="60"/>
      <c r="G186" s="44"/>
    </row>
    <row r="187" spans="2:12" ht="12.75">
      <c r="B187" s="69"/>
      <c r="C187" s="67"/>
      <c r="D187" s="70"/>
      <c r="E187" s="78"/>
      <c r="F187" s="135"/>
      <c r="G187" s="71"/>
      <c r="H187" s="68"/>
      <c r="I187" s="68"/>
      <c r="J187" s="68"/>
      <c r="K187" s="81"/>
      <c r="L187" s="71"/>
    </row>
    <row r="188" spans="2:7" ht="90.75" customHeight="1">
      <c r="B188" s="72"/>
      <c r="C188" s="199" t="s">
        <v>233</v>
      </c>
      <c r="D188" s="199"/>
      <c r="E188" s="199"/>
      <c r="F188" s="199"/>
      <c r="G188" s="199"/>
    </row>
    <row r="189" spans="2:7" ht="51.75" customHeight="1">
      <c r="B189" s="72"/>
      <c r="C189" s="194" t="s">
        <v>147</v>
      </c>
      <c r="D189" s="194"/>
      <c r="E189" s="194"/>
      <c r="F189" s="194"/>
      <c r="G189" s="194"/>
    </row>
    <row r="190" spans="2:7" ht="53.25" customHeight="1">
      <c r="B190" s="72"/>
      <c r="C190" s="201" t="s">
        <v>228</v>
      </c>
      <c r="D190" s="201"/>
      <c r="E190" s="201"/>
      <c r="F190" s="201"/>
      <c r="G190" s="201"/>
    </row>
    <row r="191" spans="2:7" ht="24.75" customHeight="1">
      <c r="B191" s="72"/>
      <c r="C191" s="198" t="s">
        <v>72</v>
      </c>
      <c r="D191" s="198"/>
      <c r="E191" s="198"/>
      <c r="F191" s="198"/>
      <c r="G191" s="198"/>
    </row>
    <row r="192" spans="2:12" s="134" customFormat="1" ht="12.75">
      <c r="B192" s="130"/>
      <c r="C192" s="194" t="s">
        <v>24</v>
      </c>
      <c r="D192" s="194"/>
      <c r="E192" s="194"/>
      <c r="F192" s="194"/>
      <c r="G192" s="131"/>
      <c r="H192" s="132"/>
      <c r="I192" s="132"/>
      <c r="J192" s="132"/>
      <c r="K192" s="133"/>
      <c r="L192" s="131"/>
    </row>
    <row r="193" spans="2:12" ht="12.75">
      <c r="B193" s="69"/>
      <c r="C193" s="67"/>
      <c r="D193" s="70"/>
      <c r="E193" s="78"/>
      <c r="F193" s="78"/>
      <c r="G193" s="71"/>
      <c r="H193" s="68"/>
      <c r="I193" s="68"/>
      <c r="J193" s="68"/>
      <c r="K193" s="81"/>
      <c r="L193" s="71"/>
    </row>
    <row r="194" spans="2:7" ht="54" customHeight="1">
      <c r="B194" s="80" t="s">
        <v>41</v>
      </c>
      <c r="C194" s="86" t="s">
        <v>159</v>
      </c>
      <c r="D194" s="96"/>
      <c r="E194" s="96"/>
      <c r="F194" s="96"/>
      <c r="G194" s="97"/>
    </row>
    <row r="195" spans="2:12" ht="12.75">
      <c r="B195" s="79"/>
      <c r="C195" s="87" t="s">
        <v>150</v>
      </c>
      <c r="D195" s="74" t="s">
        <v>62</v>
      </c>
      <c r="E195" s="76">
        <v>4</v>
      </c>
      <c r="F195" s="154"/>
      <c r="G195" s="84">
        <f>E195*F195</f>
        <v>0</v>
      </c>
      <c r="H195" s="68"/>
      <c r="I195" s="68"/>
      <c r="J195" s="68"/>
      <c r="K195" s="81"/>
      <c r="L195" s="71"/>
    </row>
    <row r="196" spans="2:12" ht="12.75">
      <c r="B196" s="69"/>
      <c r="C196" s="67"/>
      <c r="D196" s="70"/>
      <c r="E196" s="78"/>
      <c r="F196" s="155"/>
      <c r="G196" s="71"/>
      <c r="H196" s="68"/>
      <c r="I196" s="68"/>
      <c r="J196" s="68"/>
      <c r="K196" s="81"/>
      <c r="L196" s="71"/>
    </row>
    <row r="197" spans="2:12" ht="12.75">
      <c r="B197" s="69"/>
      <c r="C197" s="67"/>
      <c r="D197" s="70"/>
      <c r="E197" s="78"/>
      <c r="F197" s="155"/>
      <c r="G197" s="71"/>
      <c r="H197" s="68"/>
      <c r="I197" s="68"/>
      <c r="J197" s="68"/>
      <c r="K197" s="81"/>
      <c r="L197" s="71"/>
    </row>
    <row r="198" spans="2:12" ht="12.75">
      <c r="B198" s="69"/>
      <c r="C198" s="67"/>
      <c r="D198" s="70"/>
      <c r="E198" s="78"/>
      <c r="F198" s="155"/>
      <c r="G198" s="71"/>
      <c r="H198" s="68"/>
      <c r="I198" s="68"/>
      <c r="J198" s="68"/>
      <c r="K198" s="81"/>
      <c r="L198" s="71"/>
    </row>
    <row r="199" spans="2:12" ht="12.75">
      <c r="B199" s="69"/>
      <c r="C199" s="67"/>
      <c r="D199" s="70"/>
      <c r="E199" s="78"/>
      <c r="F199" s="155"/>
      <c r="G199" s="71"/>
      <c r="H199" s="68"/>
      <c r="I199" s="68"/>
      <c r="J199" s="68"/>
      <c r="K199" s="81"/>
      <c r="L199" s="71"/>
    </row>
    <row r="200" spans="2:12" ht="12.75">
      <c r="B200" s="69"/>
      <c r="C200" s="67"/>
      <c r="D200" s="70"/>
      <c r="E200" s="78"/>
      <c r="F200" s="155"/>
      <c r="G200" s="71"/>
      <c r="H200" s="68"/>
      <c r="I200" s="68"/>
      <c r="J200" s="68"/>
      <c r="K200" s="81"/>
      <c r="L200" s="71"/>
    </row>
    <row r="201" spans="2:7" ht="12.75">
      <c r="B201" s="53" t="s">
        <v>56</v>
      </c>
      <c r="C201" s="54" t="s">
        <v>52</v>
      </c>
      <c r="D201" s="55" t="s">
        <v>53</v>
      </c>
      <c r="E201" s="56" t="s">
        <v>54</v>
      </c>
      <c r="F201" s="56" t="s">
        <v>55</v>
      </c>
      <c r="G201" s="57" t="s">
        <v>40</v>
      </c>
    </row>
    <row r="202" spans="2:12" ht="12.75">
      <c r="B202" s="69"/>
      <c r="C202" s="67"/>
      <c r="D202" s="70"/>
      <c r="E202" s="78"/>
      <c r="F202" s="155"/>
      <c r="G202" s="71"/>
      <c r="H202" s="68"/>
      <c r="I202" s="68"/>
      <c r="J202" s="68"/>
      <c r="K202" s="81"/>
      <c r="L202" s="71"/>
    </row>
    <row r="203" spans="2:7" ht="54" customHeight="1">
      <c r="B203" s="80" t="s">
        <v>42</v>
      </c>
      <c r="C203" s="86" t="s">
        <v>160</v>
      </c>
      <c r="D203" s="96"/>
      <c r="E203" s="96"/>
      <c r="F203" s="96"/>
      <c r="G203" s="97"/>
    </row>
    <row r="204" spans="2:12" ht="12.75">
      <c r="B204" s="79"/>
      <c r="C204" s="87" t="s">
        <v>151</v>
      </c>
      <c r="D204" s="136" t="s">
        <v>62</v>
      </c>
      <c r="E204" s="76">
        <v>1</v>
      </c>
      <c r="F204" s="154"/>
      <c r="G204" s="84">
        <f>E204*F204</f>
        <v>0</v>
      </c>
      <c r="H204" s="68"/>
      <c r="I204" s="68"/>
      <c r="J204" s="68"/>
      <c r="K204" s="81"/>
      <c r="L204" s="71"/>
    </row>
    <row r="205" spans="2:12" ht="12.75">
      <c r="B205" s="69"/>
      <c r="C205" s="67"/>
      <c r="D205" s="95"/>
      <c r="E205" s="78"/>
      <c r="F205" s="155"/>
      <c r="G205" s="71"/>
      <c r="H205" s="68"/>
      <c r="I205" s="68"/>
      <c r="J205" s="68"/>
      <c r="K205" s="81"/>
      <c r="L205" s="71"/>
    </row>
    <row r="206" spans="2:12" ht="51">
      <c r="B206" s="80" t="s">
        <v>43</v>
      </c>
      <c r="C206" s="86" t="s">
        <v>161</v>
      </c>
      <c r="D206" s="96"/>
      <c r="E206" s="96"/>
      <c r="F206" s="96"/>
      <c r="G206" s="97"/>
      <c r="H206" s="68"/>
      <c r="I206" s="68"/>
      <c r="J206" s="68"/>
      <c r="K206" s="81"/>
      <c r="L206" s="71"/>
    </row>
    <row r="207" spans="2:12" ht="12.75">
      <c r="B207" s="79"/>
      <c r="C207" s="87" t="s">
        <v>152</v>
      </c>
      <c r="D207" s="136" t="s">
        <v>62</v>
      </c>
      <c r="E207" s="76">
        <v>1</v>
      </c>
      <c r="F207" s="154"/>
      <c r="G207" s="84">
        <f>E207*F207</f>
        <v>0</v>
      </c>
      <c r="H207" s="68"/>
      <c r="I207" s="68"/>
      <c r="J207" s="68"/>
      <c r="K207" s="81"/>
      <c r="L207" s="71"/>
    </row>
    <row r="208" spans="2:12" ht="12.75">
      <c r="B208" s="69"/>
      <c r="C208" s="67"/>
      <c r="D208" s="95"/>
      <c r="E208" s="78"/>
      <c r="F208" s="155"/>
      <c r="G208" s="71"/>
      <c r="H208" s="68"/>
      <c r="I208" s="68"/>
      <c r="J208" s="68"/>
      <c r="K208" s="81"/>
      <c r="L208" s="71"/>
    </row>
    <row r="209" spans="2:12" ht="75.75" customHeight="1">
      <c r="B209" s="80" t="s">
        <v>44</v>
      </c>
      <c r="C209" s="86" t="s">
        <v>157</v>
      </c>
      <c r="D209" s="75"/>
      <c r="E209" s="85"/>
      <c r="F209" s="82"/>
      <c r="G209" s="83"/>
      <c r="H209" s="68"/>
      <c r="I209" s="68"/>
      <c r="J209" s="68"/>
      <c r="K209" s="81"/>
      <c r="L209" s="71"/>
    </row>
    <row r="210" spans="2:12" ht="12.75">
      <c r="B210" s="79"/>
      <c r="C210" s="87" t="s">
        <v>153</v>
      </c>
      <c r="D210" s="74" t="s">
        <v>62</v>
      </c>
      <c r="E210" s="76">
        <v>4</v>
      </c>
      <c r="F210" s="76"/>
      <c r="G210" s="84">
        <f>F210*E210</f>
        <v>0</v>
      </c>
      <c r="H210" s="68"/>
      <c r="I210" s="68"/>
      <c r="J210" s="68"/>
      <c r="K210" s="81"/>
      <c r="L210" s="71"/>
    </row>
    <row r="211" spans="2:12" ht="12.75">
      <c r="B211" s="69"/>
      <c r="C211" s="67"/>
      <c r="D211" s="95"/>
      <c r="E211" s="78"/>
      <c r="F211" s="155"/>
      <c r="G211" s="71"/>
      <c r="H211" s="68"/>
      <c r="I211" s="68"/>
      <c r="J211" s="68"/>
      <c r="K211" s="81"/>
      <c r="L211" s="71"/>
    </row>
    <row r="212" spans="2:12" ht="75.75" customHeight="1">
      <c r="B212" s="80" t="s">
        <v>37</v>
      </c>
      <c r="C212" s="86" t="s">
        <v>158</v>
      </c>
      <c r="D212" s="167"/>
      <c r="E212" s="77"/>
      <c r="F212" s="156"/>
      <c r="G212" s="94"/>
      <c r="H212" s="68"/>
      <c r="I212" s="68"/>
      <c r="J212" s="68"/>
      <c r="K212" s="81"/>
      <c r="L212" s="71"/>
    </row>
    <row r="213" spans="2:12" ht="12.75">
      <c r="B213" s="79"/>
      <c r="C213" s="87" t="s">
        <v>154</v>
      </c>
      <c r="D213" s="74" t="s">
        <v>62</v>
      </c>
      <c r="E213" s="76">
        <v>1</v>
      </c>
      <c r="F213" s="76"/>
      <c r="G213" s="84">
        <f>F213*E213</f>
        <v>0</v>
      </c>
      <c r="H213" s="68"/>
      <c r="I213" s="68"/>
      <c r="J213" s="68"/>
      <c r="K213" s="81"/>
      <c r="L213" s="71"/>
    </row>
    <row r="214" spans="2:7" ht="12.75">
      <c r="B214" s="19"/>
      <c r="C214" s="4"/>
      <c r="D214" s="41"/>
      <c r="E214" s="42"/>
      <c r="F214" s="43"/>
      <c r="G214" s="44"/>
    </row>
    <row r="215" spans="2:12" ht="66" customHeight="1">
      <c r="B215" s="80" t="s">
        <v>58</v>
      </c>
      <c r="C215" s="86" t="s">
        <v>155</v>
      </c>
      <c r="D215" s="75"/>
      <c r="E215" s="85"/>
      <c r="F215" s="82"/>
      <c r="G215" s="83"/>
      <c r="H215" s="68"/>
      <c r="I215" s="68"/>
      <c r="J215" s="68"/>
      <c r="K215" s="81"/>
      <c r="L215" s="71"/>
    </row>
    <row r="216" spans="2:12" ht="12.75">
      <c r="B216" s="79"/>
      <c r="C216" s="87" t="s">
        <v>156</v>
      </c>
      <c r="D216" s="74" t="s">
        <v>62</v>
      </c>
      <c r="E216" s="76">
        <v>1</v>
      </c>
      <c r="F216" s="76"/>
      <c r="G216" s="84">
        <f>F216*E216</f>
        <v>0</v>
      </c>
      <c r="H216" s="68"/>
      <c r="I216" s="68"/>
      <c r="J216" s="68"/>
      <c r="K216" s="81"/>
      <c r="L216" s="71"/>
    </row>
    <row r="217" spans="2:7" ht="12.75">
      <c r="B217" s="69"/>
      <c r="C217" s="67"/>
      <c r="D217" s="70"/>
      <c r="E217" s="78"/>
      <c r="F217" s="78"/>
      <c r="G217" s="78"/>
    </row>
    <row r="218" spans="2:12" ht="51">
      <c r="B218" s="80" t="s">
        <v>61</v>
      </c>
      <c r="C218" s="86" t="s">
        <v>162</v>
      </c>
      <c r="D218" s="75"/>
      <c r="E218" s="85"/>
      <c r="F218" s="82"/>
      <c r="G218" s="83"/>
      <c r="H218" s="68"/>
      <c r="I218" s="68"/>
      <c r="J218" s="68"/>
      <c r="K218" s="81"/>
      <c r="L218" s="71"/>
    </row>
    <row r="219" spans="2:12" ht="12.75">
      <c r="B219" s="79"/>
      <c r="C219" s="87" t="s">
        <v>163</v>
      </c>
      <c r="D219" s="74" t="s">
        <v>62</v>
      </c>
      <c r="E219" s="76">
        <v>3</v>
      </c>
      <c r="F219" s="76"/>
      <c r="G219" s="84">
        <f>F219*E219</f>
        <v>0</v>
      </c>
      <c r="H219" s="68"/>
      <c r="I219" s="68"/>
      <c r="J219" s="68"/>
      <c r="K219" s="81"/>
      <c r="L219" s="71"/>
    </row>
    <row r="220" spans="2:12" ht="12.75">
      <c r="B220" s="69"/>
      <c r="C220" s="67"/>
      <c r="D220" s="70"/>
      <c r="E220" s="78"/>
      <c r="F220" s="78"/>
      <c r="G220" s="71"/>
      <c r="H220" s="68"/>
      <c r="I220" s="68"/>
      <c r="J220" s="68"/>
      <c r="K220" s="81"/>
      <c r="L220" s="71"/>
    </row>
    <row r="221" spans="2:12" ht="102">
      <c r="B221" s="80" t="s">
        <v>63</v>
      </c>
      <c r="C221" s="86" t="s">
        <v>164</v>
      </c>
      <c r="D221" s="75"/>
      <c r="E221" s="77"/>
      <c r="F221" s="77"/>
      <c r="G221" s="94"/>
      <c r="H221" s="68"/>
      <c r="I221" s="68"/>
      <c r="J221" s="68"/>
      <c r="K221" s="81"/>
      <c r="L221" s="71"/>
    </row>
    <row r="222" spans="2:12" ht="12.75">
      <c r="B222" s="79"/>
      <c r="C222" s="87" t="s">
        <v>165</v>
      </c>
      <c r="D222" s="74" t="s">
        <v>62</v>
      </c>
      <c r="E222" s="76">
        <v>14</v>
      </c>
      <c r="F222" s="76"/>
      <c r="G222" s="84">
        <f>F222*E222</f>
        <v>0</v>
      </c>
      <c r="H222" s="68"/>
      <c r="I222" s="68"/>
      <c r="J222" s="68"/>
      <c r="K222" s="81"/>
      <c r="L222" s="71"/>
    </row>
    <row r="223" spans="2:12" ht="12.75">
      <c r="B223" s="69"/>
      <c r="C223" s="67"/>
      <c r="D223" s="70"/>
      <c r="E223" s="78"/>
      <c r="F223" s="78"/>
      <c r="G223" s="71"/>
      <c r="H223" s="68"/>
      <c r="I223" s="68"/>
      <c r="J223" s="68"/>
      <c r="K223" s="81"/>
      <c r="L223" s="71"/>
    </row>
    <row r="224" spans="2:12" ht="63.75">
      <c r="B224" s="168" t="s">
        <v>65</v>
      </c>
      <c r="C224" s="169" t="s">
        <v>240</v>
      </c>
      <c r="D224" s="170"/>
      <c r="E224" s="171"/>
      <c r="F224" s="171"/>
      <c r="G224" s="187"/>
      <c r="H224" s="68"/>
      <c r="I224" s="68"/>
      <c r="J224" s="68"/>
      <c r="K224" s="81"/>
      <c r="L224" s="71"/>
    </row>
    <row r="225" spans="2:12" ht="12.75">
      <c r="B225" s="69"/>
      <c r="C225" s="67"/>
      <c r="D225" s="70"/>
      <c r="E225" s="78"/>
      <c r="F225" s="78"/>
      <c r="G225" s="71"/>
      <c r="H225" s="68"/>
      <c r="I225" s="68"/>
      <c r="J225" s="68"/>
      <c r="K225" s="81"/>
      <c r="L225" s="71"/>
    </row>
    <row r="226" spans="2:12" ht="12.75">
      <c r="B226" s="69"/>
      <c r="C226" s="67"/>
      <c r="D226" s="70"/>
      <c r="E226" s="78"/>
      <c r="F226" s="78"/>
      <c r="G226" s="71"/>
      <c r="H226" s="68"/>
      <c r="I226" s="68"/>
      <c r="J226" s="68"/>
      <c r="K226" s="81"/>
      <c r="L226" s="71"/>
    </row>
    <row r="227" spans="2:12" ht="12.75">
      <c r="B227" s="69"/>
      <c r="C227" s="67"/>
      <c r="D227" s="70"/>
      <c r="E227" s="78"/>
      <c r="F227" s="78"/>
      <c r="G227" s="71"/>
      <c r="H227" s="68"/>
      <c r="I227" s="68"/>
      <c r="J227" s="68"/>
      <c r="K227" s="81"/>
      <c r="L227" s="71"/>
    </row>
    <row r="228" spans="2:7" s="49" customFormat="1" ht="12.75">
      <c r="B228" s="53" t="s">
        <v>51</v>
      </c>
      <c r="C228" s="54" t="s">
        <v>39</v>
      </c>
      <c r="D228" s="55" t="s">
        <v>53</v>
      </c>
      <c r="E228" s="56" t="s">
        <v>54</v>
      </c>
      <c r="F228" s="56" t="s">
        <v>55</v>
      </c>
      <c r="G228" s="57" t="s">
        <v>40</v>
      </c>
    </row>
    <row r="229" spans="2:12" ht="12.75">
      <c r="B229" s="69"/>
      <c r="C229" s="67"/>
      <c r="D229" s="70"/>
      <c r="E229" s="78"/>
      <c r="F229" s="78"/>
      <c r="G229" s="71"/>
      <c r="H229" s="68"/>
      <c r="I229" s="68"/>
      <c r="J229" s="68"/>
      <c r="K229" s="81"/>
      <c r="L229" s="71"/>
    </row>
    <row r="230" spans="2:12" ht="12.75">
      <c r="B230" s="69"/>
      <c r="C230" s="67"/>
      <c r="D230" s="70"/>
      <c r="E230" s="78"/>
      <c r="F230" s="78"/>
      <c r="G230" s="71"/>
      <c r="H230" s="68"/>
      <c r="I230" s="68"/>
      <c r="J230" s="68"/>
      <c r="K230" s="81"/>
      <c r="L230" s="71"/>
    </row>
    <row r="231" spans="2:7" ht="51">
      <c r="B231" s="80"/>
      <c r="C231" s="86" t="s">
        <v>241</v>
      </c>
      <c r="D231" s="75"/>
      <c r="E231" s="77"/>
      <c r="F231" s="82"/>
      <c r="G231" s="83"/>
    </row>
    <row r="232" spans="2:7" ht="12.75">
      <c r="B232" s="79"/>
      <c r="C232" s="87" t="s">
        <v>166</v>
      </c>
      <c r="D232" s="74" t="s">
        <v>62</v>
      </c>
      <c r="E232" s="76">
        <v>1</v>
      </c>
      <c r="F232" s="76"/>
      <c r="G232" s="84">
        <f>F232*E232</f>
        <v>0</v>
      </c>
    </row>
    <row r="233" spans="2:7" ht="12.75">
      <c r="B233" s="69"/>
      <c r="C233" s="67"/>
      <c r="D233" s="70"/>
      <c r="E233" s="78"/>
      <c r="F233" s="78"/>
      <c r="G233" s="71"/>
    </row>
    <row r="234" spans="2:7" ht="102" customHeight="1">
      <c r="B234" s="80" t="s">
        <v>67</v>
      </c>
      <c r="C234" s="86" t="s">
        <v>167</v>
      </c>
      <c r="D234" s="75"/>
      <c r="E234" s="77"/>
      <c r="F234" s="156"/>
      <c r="G234" s="94"/>
    </row>
    <row r="235" spans="2:7" ht="12.75">
      <c r="B235" s="79"/>
      <c r="C235" s="87" t="s">
        <v>168</v>
      </c>
      <c r="D235" s="74" t="s">
        <v>62</v>
      </c>
      <c r="E235" s="76">
        <v>4</v>
      </c>
      <c r="F235" s="154"/>
      <c r="G235" s="84">
        <f>E235*F235</f>
        <v>0</v>
      </c>
    </row>
    <row r="236" spans="2:7" ht="12.75">
      <c r="B236" s="69"/>
      <c r="C236" s="67"/>
      <c r="D236" s="70"/>
      <c r="E236" s="78"/>
      <c r="F236" s="155"/>
      <c r="G236" s="71"/>
    </row>
    <row r="237" spans="2:7" ht="102">
      <c r="B237" s="80" t="s">
        <v>64</v>
      </c>
      <c r="C237" s="86" t="s">
        <v>210</v>
      </c>
      <c r="D237" s="75"/>
      <c r="E237" s="77"/>
      <c r="F237" s="156"/>
      <c r="G237" s="94"/>
    </row>
    <row r="238" spans="2:7" ht="12.75">
      <c r="B238" s="79"/>
      <c r="C238" s="87" t="s">
        <v>169</v>
      </c>
      <c r="D238" s="74" t="s">
        <v>62</v>
      </c>
      <c r="E238" s="76">
        <v>1</v>
      </c>
      <c r="F238" s="76"/>
      <c r="G238" s="84">
        <f>F238*E238</f>
        <v>0</v>
      </c>
    </row>
    <row r="239" spans="2:7" ht="12.75">
      <c r="B239" s="69"/>
      <c r="C239" s="67"/>
      <c r="D239" s="70"/>
      <c r="E239" s="78"/>
      <c r="F239" s="78"/>
      <c r="G239" s="71"/>
    </row>
    <row r="240" spans="2:7" ht="114.75">
      <c r="B240" s="80" t="s">
        <v>82</v>
      </c>
      <c r="C240" s="86" t="s">
        <v>214</v>
      </c>
      <c r="D240" s="75"/>
      <c r="E240" s="77"/>
      <c r="F240" s="82"/>
      <c r="G240" s="83"/>
    </row>
    <row r="241" spans="2:7" ht="12.75">
      <c r="B241" s="79"/>
      <c r="C241" s="87" t="s">
        <v>213</v>
      </c>
      <c r="D241" s="74" t="s">
        <v>62</v>
      </c>
      <c r="E241" s="76">
        <v>1</v>
      </c>
      <c r="F241" s="76"/>
      <c r="G241" s="84">
        <f>F241*E241</f>
        <v>0</v>
      </c>
    </row>
    <row r="242" spans="2:7" ht="12.75">
      <c r="B242" s="69"/>
      <c r="C242" s="67"/>
      <c r="D242" s="70"/>
      <c r="E242" s="78"/>
      <c r="F242" s="78"/>
      <c r="G242" s="71"/>
    </row>
    <row r="243" spans="2:7" ht="76.5" customHeight="1">
      <c r="B243" s="80" t="s">
        <v>83</v>
      </c>
      <c r="C243" s="86" t="s">
        <v>170</v>
      </c>
      <c r="D243" s="75"/>
      <c r="E243" s="77"/>
      <c r="F243" s="82"/>
      <c r="G243" s="83"/>
    </row>
    <row r="244" spans="2:7" ht="12.75">
      <c r="B244" s="79"/>
      <c r="C244" s="87" t="s">
        <v>171</v>
      </c>
      <c r="D244" s="74" t="s">
        <v>62</v>
      </c>
      <c r="E244" s="76">
        <v>2</v>
      </c>
      <c r="F244" s="76"/>
      <c r="G244" s="84">
        <f>F244*E244</f>
        <v>0</v>
      </c>
    </row>
    <row r="245" spans="2:12" ht="12.75">
      <c r="B245" s="69"/>
      <c r="C245" s="67"/>
      <c r="D245" s="70"/>
      <c r="E245" s="78"/>
      <c r="F245" s="78"/>
      <c r="G245" s="71"/>
      <c r="H245" s="68"/>
      <c r="I245" s="68"/>
      <c r="J245" s="68"/>
      <c r="K245" s="68"/>
      <c r="L245" s="68"/>
    </row>
    <row r="246" spans="2:7" ht="101.25" customHeight="1">
      <c r="B246" s="80" t="s">
        <v>84</v>
      </c>
      <c r="C246" s="86" t="s">
        <v>173</v>
      </c>
      <c r="D246" s="75"/>
      <c r="E246" s="77"/>
      <c r="F246" s="82"/>
      <c r="G246" s="83"/>
    </row>
    <row r="247" spans="2:7" ht="12.75">
      <c r="B247" s="79"/>
      <c r="C247" s="87" t="s">
        <v>172</v>
      </c>
      <c r="D247" s="74" t="s">
        <v>62</v>
      </c>
      <c r="E247" s="76">
        <v>5</v>
      </c>
      <c r="F247" s="76"/>
      <c r="G247" s="84">
        <f>F247*E247</f>
        <v>0</v>
      </c>
    </row>
    <row r="248" spans="2:7" ht="12.75">
      <c r="B248" s="69"/>
      <c r="C248" s="67"/>
      <c r="D248" s="70"/>
      <c r="E248" s="78"/>
      <c r="F248" s="78"/>
      <c r="G248" s="71"/>
    </row>
    <row r="249" spans="2:7" ht="12.75">
      <c r="B249" s="69"/>
      <c r="C249" s="67"/>
      <c r="D249" s="70"/>
      <c r="E249" s="78"/>
      <c r="F249" s="78"/>
      <c r="G249" s="71"/>
    </row>
    <row r="250" spans="2:7" ht="12.75">
      <c r="B250" s="69"/>
      <c r="C250" s="67"/>
      <c r="D250" s="70"/>
      <c r="E250" s="78"/>
      <c r="F250" s="78"/>
      <c r="G250" s="71"/>
    </row>
    <row r="251" spans="2:7" ht="12.75">
      <c r="B251" s="69"/>
      <c r="C251" s="67"/>
      <c r="D251" s="70"/>
      <c r="E251" s="78"/>
      <c r="F251" s="78"/>
      <c r="G251" s="71"/>
    </row>
    <row r="252" spans="2:7" s="49" customFormat="1" ht="12.75">
      <c r="B252" s="53" t="s">
        <v>51</v>
      </c>
      <c r="C252" s="54" t="s">
        <v>39</v>
      </c>
      <c r="D252" s="55" t="s">
        <v>53</v>
      </c>
      <c r="E252" s="56" t="s">
        <v>54</v>
      </c>
      <c r="F252" s="56" t="s">
        <v>55</v>
      </c>
      <c r="G252" s="57" t="s">
        <v>40</v>
      </c>
    </row>
    <row r="253" spans="2:7" ht="12.75">
      <c r="B253" s="69"/>
      <c r="C253" s="67"/>
      <c r="D253" s="70"/>
      <c r="E253" s="78"/>
      <c r="F253" s="78"/>
      <c r="G253" s="71"/>
    </row>
    <row r="254" spans="2:7" ht="12.75">
      <c r="B254" s="69"/>
      <c r="C254" s="67"/>
      <c r="D254" s="70"/>
      <c r="E254" s="78"/>
      <c r="F254" s="78"/>
      <c r="G254" s="71"/>
    </row>
    <row r="255" spans="2:7" ht="75.75" customHeight="1">
      <c r="B255" s="80" t="s">
        <v>85</v>
      </c>
      <c r="C255" s="86" t="s">
        <v>175</v>
      </c>
      <c r="D255" s="75"/>
      <c r="E255" s="77"/>
      <c r="F255" s="82"/>
      <c r="G255" s="83"/>
    </row>
    <row r="256" spans="2:7" ht="12.75">
      <c r="B256" s="79"/>
      <c r="C256" s="87" t="s">
        <v>174</v>
      </c>
      <c r="D256" s="74" t="s">
        <v>62</v>
      </c>
      <c r="E256" s="76">
        <v>18</v>
      </c>
      <c r="F256" s="76"/>
      <c r="G256" s="84">
        <f>F256*E256</f>
        <v>0</v>
      </c>
    </row>
    <row r="257" spans="2:7" ht="12.75">
      <c r="B257" s="69"/>
      <c r="C257" s="67"/>
      <c r="D257" s="70"/>
      <c r="E257" s="78"/>
      <c r="F257" s="78"/>
      <c r="G257" s="71"/>
    </row>
    <row r="258" spans="2:7" ht="114.75">
      <c r="B258" s="80" t="s">
        <v>86</v>
      </c>
      <c r="C258" s="86" t="s">
        <v>177</v>
      </c>
      <c r="D258" s="75"/>
      <c r="E258" s="77"/>
      <c r="F258" s="82"/>
      <c r="G258" s="83"/>
    </row>
    <row r="259" spans="2:7" ht="12.75">
      <c r="B259" s="79"/>
      <c r="C259" s="87" t="s">
        <v>176</v>
      </c>
      <c r="D259" s="74" t="s">
        <v>62</v>
      </c>
      <c r="E259" s="76">
        <v>1</v>
      </c>
      <c r="F259" s="76"/>
      <c r="G259" s="84">
        <f>F259*E259</f>
        <v>0</v>
      </c>
    </row>
    <row r="260" spans="2:7" ht="12.75">
      <c r="B260" s="69"/>
      <c r="C260" s="67"/>
      <c r="D260" s="70"/>
      <c r="E260" s="78"/>
      <c r="F260" s="78"/>
      <c r="G260" s="71"/>
    </row>
    <row r="261" spans="2:7" ht="216" customHeight="1">
      <c r="B261" s="80" t="s">
        <v>87</v>
      </c>
      <c r="C261" s="164" t="s">
        <v>211</v>
      </c>
      <c r="D261" s="75"/>
      <c r="E261" s="77"/>
      <c r="F261" s="77"/>
      <c r="G261" s="94"/>
    </row>
    <row r="262" spans="2:7" ht="12.75">
      <c r="B262" s="79"/>
      <c r="C262" s="87" t="s">
        <v>178</v>
      </c>
      <c r="D262" s="74" t="s">
        <v>62</v>
      </c>
      <c r="E262" s="76">
        <v>1</v>
      </c>
      <c r="F262" s="76"/>
      <c r="G262" s="84">
        <f>F262*E262</f>
        <v>0</v>
      </c>
    </row>
    <row r="263" spans="2:7" ht="12.75">
      <c r="B263" s="69"/>
      <c r="C263" s="67"/>
      <c r="D263" s="70"/>
      <c r="E263" s="78"/>
      <c r="F263" s="78"/>
      <c r="G263" s="71"/>
    </row>
    <row r="264" spans="2:7" ht="114.75">
      <c r="B264" s="80" t="s">
        <v>88</v>
      </c>
      <c r="C264" s="164" t="s">
        <v>179</v>
      </c>
      <c r="D264" s="75"/>
      <c r="E264" s="77"/>
      <c r="F264" s="82"/>
      <c r="G264" s="83"/>
    </row>
    <row r="265" spans="2:7" ht="12.75">
      <c r="B265" s="79"/>
      <c r="C265" s="87" t="s">
        <v>178</v>
      </c>
      <c r="D265" s="74" t="s">
        <v>62</v>
      </c>
      <c r="E265" s="76">
        <v>1</v>
      </c>
      <c r="F265" s="76"/>
      <c r="G265" s="84">
        <f>F265*E265</f>
        <v>0</v>
      </c>
    </row>
    <row r="266" spans="2:7" ht="12.75">
      <c r="B266" s="69"/>
      <c r="C266" s="67"/>
      <c r="D266" s="70"/>
      <c r="E266" s="78"/>
      <c r="F266" s="78"/>
      <c r="G266" s="71"/>
    </row>
    <row r="267" spans="2:7" ht="101.25" customHeight="1">
      <c r="B267" s="168" t="s">
        <v>89</v>
      </c>
      <c r="C267" s="169" t="s">
        <v>242</v>
      </c>
      <c r="D267" s="170"/>
      <c r="E267" s="171"/>
      <c r="F267" s="172"/>
      <c r="G267" s="173"/>
    </row>
    <row r="268" spans="2:7" ht="12.75">
      <c r="B268" s="69"/>
      <c r="C268" s="67"/>
      <c r="D268" s="70"/>
      <c r="E268" s="78"/>
      <c r="F268" s="78"/>
      <c r="G268" s="71"/>
    </row>
    <row r="269" spans="2:7" ht="12.75">
      <c r="B269" s="69"/>
      <c r="C269" s="67"/>
      <c r="D269" s="70"/>
      <c r="E269" s="78"/>
      <c r="F269" s="78"/>
      <c r="G269" s="71"/>
    </row>
    <row r="270" spans="2:7" s="49" customFormat="1" ht="12.75">
      <c r="B270" s="53" t="s">
        <v>51</v>
      </c>
      <c r="C270" s="54" t="s">
        <v>39</v>
      </c>
      <c r="D270" s="55" t="s">
        <v>53</v>
      </c>
      <c r="E270" s="56" t="s">
        <v>54</v>
      </c>
      <c r="F270" s="56" t="s">
        <v>55</v>
      </c>
      <c r="G270" s="57" t="s">
        <v>40</v>
      </c>
    </row>
    <row r="271" spans="2:7" ht="12.75">
      <c r="B271" s="69"/>
      <c r="C271" s="67"/>
      <c r="D271" s="70"/>
      <c r="E271" s="78"/>
      <c r="F271" s="78"/>
      <c r="G271" s="71"/>
    </row>
    <row r="272" spans="2:7" ht="12.75">
      <c r="B272" s="69"/>
      <c r="C272" s="67"/>
      <c r="D272" s="70"/>
      <c r="E272" s="78"/>
      <c r="F272" s="78"/>
      <c r="G272" s="71"/>
    </row>
    <row r="273" spans="2:7" ht="189" customHeight="1">
      <c r="B273" s="80"/>
      <c r="C273" s="86" t="s">
        <v>243</v>
      </c>
      <c r="D273" s="75"/>
      <c r="E273" s="77"/>
      <c r="F273" s="82"/>
      <c r="G273" s="83"/>
    </row>
    <row r="274" spans="2:7" ht="12.75">
      <c r="B274" s="79"/>
      <c r="C274" s="87" t="s">
        <v>180</v>
      </c>
      <c r="D274" s="74" t="s">
        <v>62</v>
      </c>
      <c r="E274" s="76">
        <v>9</v>
      </c>
      <c r="F274" s="76"/>
      <c r="G274" s="84">
        <f>F274*E274</f>
        <v>0</v>
      </c>
    </row>
    <row r="275" spans="2:7" ht="12.75">
      <c r="B275" s="69"/>
      <c r="C275" s="67"/>
      <c r="D275" s="70"/>
      <c r="E275" s="78"/>
      <c r="F275" s="78"/>
      <c r="G275" s="71"/>
    </row>
    <row r="276" spans="2:7" ht="75.75" customHeight="1">
      <c r="B276" s="80" t="s">
        <v>91</v>
      </c>
      <c r="C276" s="86" t="s">
        <v>181</v>
      </c>
      <c r="D276" s="75"/>
      <c r="E276" s="77"/>
      <c r="F276" s="82"/>
      <c r="G276" s="83"/>
    </row>
    <row r="277" spans="2:7" ht="12.75">
      <c r="B277" s="165"/>
      <c r="C277" s="87" t="s">
        <v>186</v>
      </c>
      <c r="D277" s="74" t="s">
        <v>60</v>
      </c>
      <c r="E277" s="76">
        <v>36</v>
      </c>
      <c r="F277" s="76"/>
      <c r="G277" s="84">
        <f>F277*E277</f>
        <v>0</v>
      </c>
    </row>
    <row r="278" spans="2:7" ht="12.75">
      <c r="B278" s="79"/>
      <c r="C278" s="87" t="s">
        <v>184</v>
      </c>
      <c r="D278" s="74" t="s">
        <v>60</v>
      </c>
      <c r="E278" s="76">
        <v>75</v>
      </c>
      <c r="F278" s="76"/>
      <c r="G278" s="84">
        <f>F278*E278</f>
        <v>0</v>
      </c>
    </row>
    <row r="279" spans="2:7" ht="12.75">
      <c r="B279" s="69"/>
      <c r="C279" s="67"/>
      <c r="D279" s="70"/>
      <c r="E279" s="78"/>
      <c r="F279" s="78"/>
      <c r="G279" s="71"/>
    </row>
    <row r="280" spans="2:7" ht="89.25">
      <c r="B280" s="80" t="s">
        <v>215</v>
      </c>
      <c r="C280" s="86" t="s">
        <v>182</v>
      </c>
      <c r="D280" s="75"/>
      <c r="E280" s="77"/>
      <c r="F280" s="82"/>
      <c r="G280" s="83"/>
    </row>
    <row r="281" spans="2:7" ht="12.75">
      <c r="B281" s="160"/>
      <c r="C281" s="87" t="s">
        <v>183</v>
      </c>
      <c r="D281" s="74" t="s">
        <v>60</v>
      </c>
      <c r="E281" s="76">
        <v>36</v>
      </c>
      <c r="F281" s="76"/>
      <c r="G281" s="84">
        <f>F281*E281</f>
        <v>0</v>
      </c>
    </row>
    <row r="282" spans="2:7" ht="12.75">
      <c r="B282" s="160"/>
      <c r="C282" s="87" t="s">
        <v>184</v>
      </c>
      <c r="D282" s="74" t="s">
        <v>60</v>
      </c>
      <c r="E282" s="76">
        <v>75</v>
      </c>
      <c r="F282" s="76"/>
      <c r="G282" s="84">
        <f>F282*E282</f>
        <v>0</v>
      </c>
    </row>
    <row r="283" spans="2:7" ht="12.75">
      <c r="B283" s="166"/>
      <c r="C283" s="87" t="s">
        <v>185</v>
      </c>
      <c r="D283" s="74" t="s">
        <v>60</v>
      </c>
      <c r="E283" s="76">
        <v>20</v>
      </c>
      <c r="F283" s="76"/>
      <c r="G283" s="84">
        <f>F283*E283</f>
        <v>0</v>
      </c>
    </row>
    <row r="284" spans="2:7" ht="12.75">
      <c r="B284" s="69"/>
      <c r="C284" s="67"/>
      <c r="D284" s="70"/>
      <c r="E284" s="78"/>
      <c r="F284" s="78"/>
      <c r="G284" s="71"/>
    </row>
    <row r="285" spans="2:12" ht="12.75">
      <c r="B285" s="73"/>
      <c r="C285" s="67"/>
      <c r="D285" s="70"/>
      <c r="E285" s="78"/>
      <c r="F285" s="58" t="s">
        <v>46</v>
      </c>
      <c r="G285" s="59">
        <f>SUM(G186:G283)</f>
        <v>0</v>
      </c>
      <c r="H285" s="68"/>
      <c r="I285" s="68"/>
      <c r="J285" s="68"/>
      <c r="K285" s="68"/>
      <c r="L285" s="68"/>
    </row>
    <row r="286" spans="2:7" ht="12.75">
      <c r="B286" s="69"/>
      <c r="C286" s="67"/>
      <c r="D286" s="70"/>
      <c r="E286" s="78"/>
      <c r="F286" s="78"/>
      <c r="G286" s="71"/>
    </row>
    <row r="287" spans="2:7" ht="12.75">
      <c r="B287" s="69"/>
      <c r="C287" s="67"/>
      <c r="D287" s="70"/>
      <c r="E287" s="78"/>
      <c r="F287" s="78"/>
      <c r="G287" s="71"/>
    </row>
    <row r="288" spans="2:7" ht="12.75">
      <c r="B288" s="69"/>
      <c r="C288" s="67"/>
      <c r="D288" s="70"/>
      <c r="E288" s="78"/>
      <c r="F288" s="78"/>
      <c r="G288" s="71"/>
    </row>
    <row r="289" spans="2:7" s="49" customFormat="1" ht="12.75">
      <c r="B289" s="45" t="s">
        <v>75</v>
      </c>
      <c r="C289" s="46" t="s">
        <v>59</v>
      </c>
      <c r="E289" s="64"/>
      <c r="F289" s="60"/>
      <c r="G289" s="44"/>
    </row>
    <row r="290" spans="2:7" s="49" customFormat="1" ht="12.75">
      <c r="B290" s="19"/>
      <c r="C290" s="12"/>
      <c r="D290" s="41"/>
      <c r="E290" s="43"/>
      <c r="F290" s="43"/>
      <c r="G290" s="44"/>
    </row>
    <row r="291" spans="2:7" s="49" customFormat="1" ht="174.75" customHeight="1">
      <c r="B291" s="88" t="s">
        <v>41</v>
      </c>
      <c r="C291" s="89" t="s">
        <v>187</v>
      </c>
      <c r="D291" s="31"/>
      <c r="E291" s="90"/>
      <c r="F291" s="32"/>
      <c r="G291" s="33"/>
    </row>
    <row r="292" spans="2:7" s="49" customFormat="1" ht="12.75">
      <c r="B292" s="92"/>
      <c r="C292" s="93" t="s">
        <v>188</v>
      </c>
      <c r="D292" s="35" t="s">
        <v>60</v>
      </c>
      <c r="E292" s="36">
        <v>27</v>
      </c>
      <c r="F292" s="37"/>
      <c r="G292" s="38">
        <f>F292*E292</f>
        <v>0</v>
      </c>
    </row>
    <row r="293" spans="2:7" s="60" customFormat="1" ht="12.75">
      <c r="B293" s="19"/>
      <c r="C293" s="12"/>
      <c r="D293" s="41"/>
      <c r="E293" s="42"/>
      <c r="F293" s="43"/>
      <c r="G293" s="44"/>
    </row>
    <row r="294" spans="2:7" s="49" customFormat="1" ht="12.75">
      <c r="B294" s="53" t="s">
        <v>51</v>
      </c>
      <c r="C294" s="54" t="s">
        <v>39</v>
      </c>
      <c r="D294" s="55" t="s">
        <v>53</v>
      </c>
      <c r="E294" s="56" t="s">
        <v>54</v>
      </c>
      <c r="F294" s="56" t="s">
        <v>55</v>
      </c>
      <c r="G294" s="57" t="s">
        <v>40</v>
      </c>
    </row>
    <row r="295" spans="2:7" s="60" customFormat="1" ht="12.75">
      <c r="B295" s="19"/>
      <c r="C295" s="12"/>
      <c r="D295" s="41"/>
      <c r="E295" s="42"/>
      <c r="F295" s="43"/>
      <c r="G295" s="44"/>
    </row>
    <row r="296" spans="2:7" s="60" customFormat="1" ht="12.75">
      <c r="B296" s="19"/>
      <c r="C296" s="12"/>
      <c r="D296" s="41"/>
      <c r="E296" s="42"/>
      <c r="F296" s="43"/>
      <c r="G296" s="44"/>
    </row>
    <row r="297" spans="2:7" s="49" customFormat="1" ht="12.75">
      <c r="B297" s="88"/>
      <c r="C297" s="13" t="s">
        <v>189</v>
      </c>
      <c r="D297" s="20" t="s">
        <v>60</v>
      </c>
      <c r="E297" s="22">
        <v>27</v>
      </c>
      <c r="F297" s="23"/>
      <c r="G297" s="24">
        <f>F297*E297</f>
        <v>0</v>
      </c>
    </row>
    <row r="298" spans="2:7" s="49" customFormat="1" ht="12.75">
      <c r="B298" s="91"/>
      <c r="C298" s="13" t="s">
        <v>190</v>
      </c>
      <c r="D298" s="20" t="s">
        <v>60</v>
      </c>
      <c r="E298" s="22">
        <v>41</v>
      </c>
      <c r="F298" s="23"/>
      <c r="G298" s="24">
        <f>F298*E298</f>
        <v>0</v>
      </c>
    </row>
    <row r="299" spans="2:7" s="49" customFormat="1" ht="12.75">
      <c r="B299" s="92"/>
      <c r="C299" s="13" t="s">
        <v>191</v>
      </c>
      <c r="D299" s="20" t="s">
        <v>60</v>
      </c>
      <c r="E299" s="22">
        <v>3.5</v>
      </c>
      <c r="F299" s="23"/>
      <c r="G299" s="24">
        <f>F299*E299</f>
        <v>0</v>
      </c>
    </row>
    <row r="300" spans="2:7" s="49" customFormat="1" ht="12.75">
      <c r="B300" s="19"/>
      <c r="C300" s="12"/>
      <c r="D300" s="41"/>
      <c r="E300" s="43"/>
      <c r="F300" s="43"/>
      <c r="G300" s="44"/>
    </row>
    <row r="301" spans="2:7" s="49" customFormat="1" ht="216" customHeight="1">
      <c r="B301" s="88" t="s">
        <v>42</v>
      </c>
      <c r="C301" s="89" t="s">
        <v>192</v>
      </c>
      <c r="D301" s="31"/>
      <c r="E301" s="90"/>
      <c r="F301" s="32"/>
      <c r="G301" s="33"/>
    </row>
    <row r="302" spans="2:7" s="49" customFormat="1" ht="12.75">
      <c r="B302" s="92"/>
      <c r="C302" s="13" t="s">
        <v>193</v>
      </c>
      <c r="D302" s="20" t="s">
        <v>60</v>
      </c>
      <c r="E302" s="23">
        <v>31</v>
      </c>
      <c r="F302" s="23"/>
      <c r="G302" s="24">
        <f>F302*E302</f>
        <v>0</v>
      </c>
    </row>
    <row r="303" spans="2:7" s="49" customFormat="1" ht="12.75">
      <c r="B303" s="19"/>
      <c r="C303" s="12"/>
      <c r="D303" s="41"/>
      <c r="E303" s="42"/>
      <c r="F303" s="43"/>
      <c r="G303" s="44"/>
    </row>
    <row r="304" spans="2:7" s="49" customFormat="1" ht="102">
      <c r="B304" s="51" t="s">
        <v>43</v>
      </c>
      <c r="C304" s="13" t="s">
        <v>194</v>
      </c>
      <c r="D304" s="20" t="s">
        <v>60</v>
      </c>
      <c r="E304" s="22">
        <v>61</v>
      </c>
      <c r="F304" s="23"/>
      <c r="G304" s="24">
        <f>F304*E304</f>
        <v>0</v>
      </c>
    </row>
    <row r="305" spans="2:7" s="49" customFormat="1" ht="12.75">
      <c r="B305" s="19"/>
      <c r="C305" s="12"/>
      <c r="D305" s="41"/>
      <c r="E305" s="42"/>
      <c r="F305" s="43"/>
      <c r="G305" s="44"/>
    </row>
    <row r="306" spans="2:7" s="49" customFormat="1" ht="114.75">
      <c r="B306" s="51" t="s">
        <v>44</v>
      </c>
      <c r="C306" s="13" t="s">
        <v>217</v>
      </c>
      <c r="D306" s="20" t="s">
        <v>60</v>
      </c>
      <c r="E306" s="22">
        <v>70</v>
      </c>
      <c r="F306" s="23"/>
      <c r="G306" s="24">
        <f>F306*E306</f>
        <v>0</v>
      </c>
    </row>
    <row r="307" spans="2:7" s="49" customFormat="1" ht="12.75">
      <c r="B307" s="19"/>
      <c r="C307" s="12"/>
      <c r="D307" s="41"/>
      <c r="E307" s="42"/>
      <c r="F307" s="43"/>
      <c r="G307" s="44"/>
    </row>
    <row r="308" spans="2:7" s="49" customFormat="1" ht="127.5">
      <c r="B308" s="51" t="s">
        <v>37</v>
      </c>
      <c r="C308" s="13" t="s">
        <v>68</v>
      </c>
      <c r="D308" s="20" t="s">
        <v>62</v>
      </c>
      <c r="E308" s="22">
        <v>24</v>
      </c>
      <c r="F308" s="23"/>
      <c r="G308" s="24">
        <f>F308*E308</f>
        <v>0</v>
      </c>
    </row>
    <row r="309" spans="2:7" s="49" customFormat="1" ht="12.75">
      <c r="B309" s="19"/>
      <c r="C309" s="12"/>
      <c r="D309" s="41"/>
      <c r="E309" s="42"/>
      <c r="F309" s="43"/>
      <c r="G309" s="44"/>
    </row>
    <row r="310" spans="2:7" s="49" customFormat="1" ht="12.75">
      <c r="B310" s="19"/>
      <c r="C310" s="12"/>
      <c r="D310" s="41"/>
      <c r="E310" s="42"/>
      <c r="F310" s="43"/>
      <c r="G310" s="44"/>
    </row>
    <row r="311" spans="2:7" s="49" customFormat="1" ht="12.75">
      <c r="B311" s="19"/>
      <c r="C311" s="12"/>
      <c r="D311" s="41"/>
      <c r="E311" s="42"/>
      <c r="F311" s="43"/>
      <c r="G311" s="44"/>
    </row>
    <row r="312" spans="2:7" s="49" customFormat="1" ht="12.75">
      <c r="B312" s="19"/>
      <c r="C312" s="12"/>
      <c r="D312" s="41"/>
      <c r="E312" s="42"/>
      <c r="F312" s="43"/>
      <c r="G312" s="44"/>
    </row>
    <row r="313" spans="2:7" s="49" customFormat="1" ht="12.75">
      <c r="B313" s="19"/>
      <c r="C313" s="12"/>
      <c r="D313" s="41"/>
      <c r="E313" s="42"/>
      <c r="F313" s="43"/>
      <c r="G313" s="44"/>
    </row>
    <row r="314" spans="2:7" s="49" customFormat="1" ht="12.75">
      <c r="B314" s="19"/>
      <c r="C314" s="12"/>
      <c r="D314" s="41"/>
      <c r="E314" s="42"/>
      <c r="F314" s="43"/>
      <c r="G314" s="44"/>
    </row>
    <row r="315" spans="2:7" s="49" customFormat="1" ht="12.75">
      <c r="B315" s="53" t="s">
        <v>51</v>
      </c>
      <c r="C315" s="54" t="s">
        <v>39</v>
      </c>
      <c r="D315" s="55" t="s">
        <v>53</v>
      </c>
      <c r="E315" s="56" t="s">
        <v>54</v>
      </c>
      <c r="F315" s="56" t="s">
        <v>55</v>
      </c>
      <c r="G315" s="57" t="s">
        <v>40</v>
      </c>
    </row>
    <row r="316" spans="2:7" s="49" customFormat="1" ht="12.75">
      <c r="B316" s="19"/>
      <c r="C316" s="12"/>
      <c r="D316" s="41"/>
      <c r="E316" s="42"/>
      <c r="F316" s="43"/>
      <c r="G316" s="44"/>
    </row>
    <row r="317" spans="2:7" s="49" customFormat="1" ht="12.75">
      <c r="B317" s="19"/>
      <c r="C317" s="12"/>
      <c r="D317" s="41"/>
      <c r="E317" s="42"/>
      <c r="F317" s="43"/>
      <c r="G317" s="44"/>
    </row>
    <row r="318" spans="2:7" s="49" customFormat="1" ht="64.5" customHeight="1">
      <c r="B318" s="51" t="s">
        <v>58</v>
      </c>
      <c r="C318" s="10" t="s">
        <v>195</v>
      </c>
      <c r="D318" s="20" t="s">
        <v>62</v>
      </c>
      <c r="E318" s="22">
        <v>5</v>
      </c>
      <c r="F318" s="23"/>
      <c r="G318" s="24">
        <f>E318*F318</f>
        <v>0</v>
      </c>
    </row>
    <row r="319" spans="2:7" s="49" customFormat="1" ht="12.75">
      <c r="B319" s="19"/>
      <c r="C319" s="4"/>
      <c r="D319" s="41"/>
      <c r="E319" s="42"/>
      <c r="F319" s="43"/>
      <c r="G319" s="44"/>
    </row>
    <row r="320" spans="2:7" s="49" customFormat="1" ht="178.5">
      <c r="B320" s="51" t="s">
        <v>61</v>
      </c>
      <c r="C320" s="10" t="s">
        <v>219</v>
      </c>
      <c r="D320" s="20" t="s">
        <v>60</v>
      </c>
      <c r="E320" s="22">
        <v>6.8</v>
      </c>
      <c r="F320" s="23"/>
      <c r="G320" s="24">
        <f>F320*E320</f>
        <v>0</v>
      </c>
    </row>
    <row r="321" spans="2:7" s="49" customFormat="1" ht="12.75">
      <c r="B321" s="19"/>
      <c r="C321" s="4"/>
      <c r="D321" s="41"/>
      <c r="E321" s="42"/>
      <c r="F321" s="43"/>
      <c r="G321" s="44"/>
    </row>
    <row r="322" spans="2:12" ht="12.75">
      <c r="B322" s="73"/>
      <c r="C322" s="67"/>
      <c r="D322" s="70"/>
      <c r="E322" s="78"/>
      <c r="F322" s="58" t="s">
        <v>46</v>
      </c>
      <c r="G322" s="59">
        <f>SUM(G291:G321)</f>
        <v>0</v>
      </c>
      <c r="H322" s="68"/>
      <c r="I322" s="68"/>
      <c r="J322" s="68"/>
      <c r="K322" s="68"/>
      <c r="L322" s="68"/>
    </row>
    <row r="323" spans="2:7" s="49" customFormat="1" ht="12.75">
      <c r="B323" s="19"/>
      <c r="C323" s="4"/>
      <c r="D323" s="41"/>
      <c r="E323" s="42"/>
      <c r="F323" s="43"/>
      <c r="G323" s="44"/>
    </row>
    <row r="324" spans="2:7" s="49" customFormat="1" ht="12.75">
      <c r="B324" s="19"/>
      <c r="C324" s="4"/>
      <c r="D324" s="41"/>
      <c r="E324" s="42"/>
      <c r="F324" s="43"/>
      <c r="G324" s="44"/>
    </row>
    <row r="325" spans="2:7" s="49" customFormat="1" ht="12.75">
      <c r="B325" s="45" t="s">
        <v>76</v>
      </c>
      <c r="C325" s="46" t="s">
        <v>92</v>
      </c>
      <c r="E325" s="64"/>
      <c r="F325" s="60"/>
      <c r="G325" s="44"/>
    </row>
    <row r="326" spans="2:7" s="49" customFormat="1" ht="12.75">
      <c r="B326" s="47"/>
      <c r="C326" s="48"/>
      <c r="E326" s="64"/>
      <c r="F326" s="60"/>
      <c r="G326" s="44"/>
    </row>
    <row r="327" spans="2:7" s="49" customFormat="1" ht="114.75">
      <c r="B327" s="51" t="s">
        <v>41</v>
      </c>
      <c r="C327" s="13" t="s">
        <v>198</v>
      </c>
      <c r="D327" s="20" t="s">
        <v>45</v>
      </c>
      <c r="E327" s="22">
        <v>313</v>
      </c>
      <c r="F327" s="23"/>
      <c r="G327" s="24">
        <f>F327*E327</f>
        <v>0</v>
      </c>
    </row>
    <row r="328" spans="2:7" s="49" customFormat="1" ht="12.75">
      <c r="B328" s="19"/>
      <c r="C328" s="4"/>
      <c r="D328" s="41"/>
      <c r="E328" s="42"/>
      <c r="F328" s="43"/>
      <c r="G328" s="44"/>
    </row>
    <row r="329" spans="2:7" s="49" customFormat="1" ht="89.25">
      <c r="B329" s="51" t="s">
        <v>42</v>
      </c>
      <c r="C329" s="13" t="s">
        <v>218</v>
      </c>
      <c r="D329" s="20" t="s">
        <v>45</v>
      </c>
      <c r="E329" s="22">
        <v>630</v>
      </c>
      <c r="F329" s="23"/>
      <c r="G329" s="24">
        <f>F329*E329</f>
        <v>0</v>
      </c>
    </row>
    <row r="330" spans="2:7" s="49" customFormat="1" ht="12.75">
      <c r="B330" s="47"/>
      <c r="C330" s="48"/>
      <c r="E330" s="64"/>
      <c r="F330" s="60"/>
      <c r="G330" s="44"/>
    </row>
    <row r="331" spans="2:7" s="49" customFormat="1" ht="114" customHeight="1">
      <c r="B331" s="51" t="s">
        <v>43</v>
      </c>
      <c r="C331" s="13" t="s">
        <v>203</v>
      </c>
      <c r="D331" s="20" t="s">
        <v>45</v>
      </c>
      <c r="E331" s="22">
        <v>313</v>
      </c>
      <c r="F331" s="23"/>
      <c r="G331" s="24">
        <f>F331*E331</f>
        <v>0</v>
      </c>
    </row>
    <row r="332" spans="2:7" s="49" customFormat="1" ht="12.75" customHeight="1">
      <c r="B332" s="19"/>
      <c r="C332" s="12"/>
      <c r="D332" s="41"/>
      <c r="E332" s="42"/>
      <c r="F332" s="43"/>
      <c r="G332" s="44"/>
    </row>
    <row r="333" spans="2:7" s="49" customFormat="1" ht="39" customHeight="1">
      <c r="B333" s="51" t="s">
        <v>44</v>
      </c>
      <c r="C333" s="182" t="s">
        <v>244</v>
      </c>
      <c r="D333" s="20"/>
      <c r="E333" s="22"/>
      <c r="F333" s="23"/>
      <c r="G333" s="24"/>
    </row>
    <row r="334" spans="2:7" s="49" customFormat="1" ht="12.75" customHeight="1">
      <c r="B334" s="19"/>
      <c r="C334" s="12"/>
      <c r="D334" s="41"/>
      <c r="E334" s="42"/>
      <c r="F334" s="43"/>
      <c r="G334" s="44"/>
    </row>
    <row r="335" spans="2:7" s="49" customFormat="1" ht="12.75">
      <c r="B335" s="53" t="s">
        <v>51</v>
      </c>
      <c r="C335" s="54" t="s">
        <v>39</v>
      </c>
      <c r="D335" s="55" t="s">
        <v>53</v>
      </c>
      <c r="E335" s="56" t="s">
        <v>54</v>
      </c>
      <c r="F335" s="56" t="s">
        <v>55</v>
      </c>
      <c r="G335" s="57" t="s">
        <v>40</v>
      </c>
    </row>
    <row r="336" spans="2:7" s="49" customFormat="1" ht="12.75" customHeight="1">
      <c r="B336" s="19"/>
      <c r="C336" s="12"/>
      <c r="D336" s="41"/>
      <c r="E336" s="42"/>
      <c r="F336" s="43"/>
      <c r="G336" s="44"/>
    </row>
    <row r="337" spans="2:7" s="49" customFormat="1" ht="12.75" customHeight="1">
      <c r="B337" s="19"/>
      <c r="C337" s="12"/>
      <c r="D337" s="41"/>
      <c r="E337" s="42"/>
      <c r="F337" s="43"/>
      <c r="G337" s="44"/>
    </row>
    <row r="338" spans="2:7" s="49" customFormat="1" ht="12.75">
      <c r="B338" s="19"/>
      <c r="C338" s="12"/>
      <c r="D338" s="41"/>
      <c r="E338" s="42"/>
      <c r="F338" s="43"/>
      <c r="G338" s="44"/>
    </row>
    <row r="339" spans="2:7" s="49" customFormat="1" ht="152.25" customHeight="1">
      <c r="B339" s="51" t="s">
        <v>44</v>
      </c>
      <c r="C339" s="182" t="s">
        <v>245</v>
      </c>
      <c r="D339" s="11" t="s">
        <v>45</v>
      </c>
      <c r="E339" s="98">
        <v>313</v>
      </c>
      <c r="F339" s="99"/>
      <c r="G339" s="100">
        <f>F339*E339</f>
        <v>0</v>
      </c>
    </row>
    <row r="340" spans="2:7" s="49" customFormat="1" ht="12.75">
      <c r="B340" s="19"/>
      <c r="C340" s="12"/>
      <c r="D340" s="41"/>
      <c r="E340" s="42"/>
      <c r="F340" s="43"/>
      <c r="G340" s="44"/>
    </row>
    <row r="341" spans="2:7" s="49" customFormat="1" ht="140.25">
      <c r="B341" s="88" t="s">
        <v>37</v>
      </c>
      <c r="C341" s="89" t="s">
        <v>0</v>
      </c>
      <c r="D341" s="101"/>
      <c r="E341" s="102"/>
      <c r="F341" s="103"/>
      <c r="G341" s="104"/>
    </row>
    <row r="342" spans="2:7" s="49" customFormat="1" ht="12.75">
      <c r="B342" s="105"/>
      <c r="C342" s="106" t="s">
        <v>90</v>
      </c>
      <c r="D342" s="35" t="s">
        <v>60</v>
      </c>
      <c r="E342" s="107">
        <v>67</v>
      </c>
      <c r="F342" s="108"/>
      <c r="G342" s="109">
        <f>F342*E342</f>
        <v>0</v>
      </c>
    </row>
    <row r="343" spans="2:7" s="49" customFormat="1" ht="12.75">
      <c r="B343" s="105"/>
      <c r="C343" s="13" t="s">
        <v>1</v>
      </c>
      <c r="D343" s="20" t="s">
        <v>60</v>
      </c>
      <c r="E343" s="98">
        <v>8</v>
      </c>
      <c r="F343" s="99"/>
      <c r="G343" s="109">
        <f>F343*E343</f>
        <v>0</v>
      </c>
    </row>
    <row r="344" spans="2:7" s="49" customFormat="1" ht="13.5" customHeight="1">
      <c r="B344" s="137"/>
      <c r="C344" s="93" t="s">
        <v>220</v>
      </c>
      <c r="D344" s="35" t="s">
        <v>60</v>
      </c>
      <c r="E344" s="107">
        <v>40</v>
      </c>
      <c r="F344" s="108"/>
      <c r="G344" s="109">
        <f>F344*E344</f>
        <v>0</v>
      </c>
    </row>
    <row r="345" spans="2:7" s="49" customFormat="1" ht="12.75">
      <c r="B345" s="19"/>
      <c r="C345" s="12"/>
      <c r="D345" s="41"/>
      <c r="E345" s="42"/>
      <c r="F345" s="43"/>
      <c r="G345" s="44"/>
    </row>
    <row r="346" spans="2:7" s="49" customFormat="1" ht="117" customHeight="1">
      <c r="B346" s="88" t="s">
        <v>58</v>
      </c>
      <c r="C346" s="89" t="s">
        <v>2</v>
      </c>
      <c r="D346" s="140"/>
      <c r="E346" s="141"/>
      <c r="F346" s="103"/>
      <c r="G346" s="142"/>
    </row>
    <row r="347" spans="2:7" s="49" customFormat="1" ht="12.75">
      <c r="B347" s="137"/>
      <c r="C347" s="93" t="s">
        <v>8</v>
      </c>
      <c r="D347" s="138" t="s">
        <v>60</v>
      </c>
      <c r="E347" s="139">
        <v>20</v>
      </c>
      <c r="F347" s="108"/>
      <c r="G347" s="109">
        <f>F347*E347</f>
        <v>0</v>
      </c>
    </row>
    <row r="348" spans="2:7" s="49" customFormat="1" ht="12.75">
      <c r="B348" s="112"/>
      <c r="C348" s="12"/>
      <c r="D348" s="113"/>
      <c r="E348" s="143"/>
      <c r="F348" s="161"/>
      <c r="G348" s="162"/>
    </row>
    <row r="349" spans="2:7" s="49" customFormat="1" ht="113.25" customHeight="1">
      <c r="B349" s="51" t="s">
        <v>61</v>
      </c>
      <c r="C349" s="13" t="s">
        <v>3</v>
      </c>
      <c r="D349" s="110" t="s">
        <v>62</v>
      </c>
      <c r="E349" s="111">
        <v>3</v>
      </c>
      <c r="F349" s="99"/>
      <c r="G349" s="100">
        <f>F349*E349</f>
        <v>0</v>
      </c>
    </row>
    <row r="350" spans="2:7" s="49" customFormat="1" ht="12.75">
      <c r="B350" s="112"/>
      <c r="C350" s="12"/>
      <c r="D350" s="113"/>
      <c r="E350" s="114"/>
      <c r="F350" s="108"/>
      <c r="G350" s="109"/>
    </row>
    <row r="351" spans="2:7" s="49" customFormat="1" ht="51">
      <c r="B351" s="88" t="s">
        <v>63</v>
      </c>
      <c r="C351" s="89" t="s">
        <v>230</v>
      </c>
      <c r="D351" s="115"/>
      <c r="E351" s="102"/>
      <c r="F351" s="103"/>
      <c r="G351" s="100"/>
    </row>
    <row r="352" spans="2:7" s="49" customFormat="1" ht="15">
      <c r="B352" s="137"/>
      <c r="C352" s="13" t="s">
        <v>4</v>
      </c>
      <c r="D352" s="52" t="s">
        <v>62</v>
      </c>
      <c r="E352" s="98">
        <v>4</v>
      </c>
      <c r="F352" s="99"/>
      <c r="G352" s="109">
        <f>F352*E352</f>
        <v>0</v>
      </c>
    </row>
    <row r="353" spans="2:7" s="49" customFormat="1" ht="12.75">
      <c r="B353" s="112"/>
      <c r="C353" s="12"/>
      <c r="D353" s="60"/>
      <c r="E353" s="117"/>
      <c r="F353" s="103"/>
      <c r="G353" s="174"/>
    </row>
    <row r="354" spans="2:7" s="49" customFormat="1" ht="12.75">
      <c r="B354" s="112"/>
      <c r="C354" s="12"/>
      <c r="D354" s="60"/>
      <c r="E354" s="117"/>
      <c r="F354" s="161"/>
      <c r="G354" s="162"/>
    </row>
    <row r="355" spans="2:7" s="49" customFormat="1" ht="12.75">
      <c r="B355" s="177"/>
      <c r="C355" s="188"/>
      <c r="D355" s="35"/>
      <c r="E355" s="37"/>
      <c r="F355" s="37"/>
      <c r="G355" s="189"/>
    </row>
    <row r="356" spans="2:7" s="49" customFormat="1" ht="12.75">
      <c r="B356" s="53" t="s">
        <v>51</v>
      </c>
      <c r="C356" s="54" t="s">
        <v>39</v>
      </c>
      <c r="D356" s="55" t="s">
        <v>53</v>
      </c>
      <c r="E356" s="56" t="s">
        <v>54</v>
      </c>
      <c r="F356" s="56" t="s">
        <v>55</v>
      </c>
      <c r="G356" s="57" t="s">
        <v>40</v>
      </c>
    </row>
    <row r="357" spans="2:7" s="49" customFormat="1" ht="12.75">
      <c r="B357" s="25"/>
      <c r="C357" s="26"/>
      <c r="D357" s="27"/>
      <c r="E357" s="175"/>
      <c r="F357" s="183"/>
      <c r="G357" s="184"/>
    </row>
    <row r="358" spans="2:7" s="49" customFormat="1" ht="12.75">
      <c r="B358" s="112"/>
      <c r="C358" s="12"/>
      <c r="D358" s="116"/>
      <c r="E358" s="117"/>
      <c r="F358" s="108"/>
      <c r="G358" s="108"/>
    </row>
    <row r="359" spans="2:7" s="49" customFormat="1" ht="51">
      <c r="B359" s="51" t="s">
        <v>65</v>
      </c>
      <c r="C359" s="13" t="s">
        <v>199</v>
      </c>
      <c r="D359" s="118" t="s">
        <v>62</v>
      </c>
      <c r="E359" s="98">
        <v>8</v>
      </c>
      <c r="F359" s="99"/>
      <c r="G359" s="100">
        <f>F359*E359</f>
        <v>0</v>
      </c>
    </row>
    <row r="360" spans="2:7" s="49" customFormat="1" ht="12.75">
      <c r="B360" s="19"/>
      <c r="C360" s="12"/>
      <c r="D360" s="116"/>
      <c r="E360" s="117"/>
      <c r="F360" s="161"/>
      <c r="G360" s="162"/>
    </row>
    <row r="361" spans="2:7" s="49" customFormat="1" ht="63.75">
      <c r="B361" s="51" t="s">
        <v>67</v>
      </c>
      <c r="C361" s="13" t="s">
        <v>204</v>
      </c>
      <c r="D361" s="118" t="s">
        <v>60</v>
      </c>
      <c r="E361" s="98">
        <v>20</v>
      </c>
      <c r="F361" s="99"/>
      <c r="G361" s="100">
        <f>F361*E361</f>
        <v>0</v>
      </c>
    </row>
    <row r="362" spans="2:7" s="49" customFormat="1" ht="12.75">
      <c r="B362" s="19"/>
      <c r="C362" s="12"/>
      <c r="D362" s="116"/>
      <c r="E362" s="117"/>
      <c r="F362" s="161"/>
      <c r="G362" s="162"/>
    </row>
    <row r="363" spans="2:7" s="49" customFormat="1" ht="52.5" customHeight="1">
      <c r="B363" s="51" t="s">
        <v>64</v>
      </c>
      <c r="C363" s="13" t="s">
        <v>205</v>
      </c>
      <c r="D363" s="118" t="s">
        <v>60</v>
      </c>
      <c r="E363" s="98">
        <v>7</v>
      </c>
      <c r="F363" s="99"/>
      <c r="G363" s="100">
        <f>F363*E363</f>
        <v>0</v>
      </c>
    </row>
    <row r="364" spans="2:7" s="49" customFormat="1" ht="12.75">
      <c r="B364" s="19"/>
      <c r="C364" s="12"/>
      <c r="D364" s="116"/>
      <c r="E364" s="117"/>
      <c r="F364" s="161"/>
      <c r="G364" s="162"/>
    </row>
    <row r="365" spans="2:7" s="49" customFormat="1" ht="76.5">
      <c r="B365" s="88" t="s">
        <v>82</v>
      </c>
      <c r="C365" s="89" t="s">
        <v>200</v>
      </c>
      <c r="D365" s="115"/>
      <c r="E365" s="102"/>
      <c r="F365" s="103"/>
      <c r="G365" s="104"/>
    </row>
    <row r="366" spans="2:7" s="49" customFormat="1" ht="12.75">
      <c r="B366" s="91"/>
      <c r="C366" s="13" t="s">
        <v>201</v>
      </c>
      <c r="D366" s="118" t="s">
        <v>45</v>
      </c>
      <c r="E366" s="98">
        <v>35</v>
      </c>
      <c r="F366" s="99"/>
      <c r="G366" s="100">
        <f>F366*E366</f>
        <v>0</v>
      </c>
    </row>
    <row r="367" spans="2:7" s="49" customFormat="1" ht="25.5">
      <c r="B367" s="92"/>
      <c r="C367" s="87" t="s">
        <v>202</v>
      </c>
      <c r="D367" s="163" t="s">
        <v>45</v>
      </c>
      <c r="E367" s="107">
        <v>285</v>
      </c>
      <c r="F367" s="108"/>
      <c r="G367" s="109">
        <f>F367*E367</f>
        <v>0</v>
      </c>
    </row>
    <row r="368" spans="2:7" s="49" customFormat="1" ht="12.75">
      <c r="B368" s="19"/>
      <c r="D368" s="41"/>
      <c r="E368" s="42"/>
      <c r="F368" s="43"/>
      <c r="G368" s="44"/>
    </row>
    <row r="369" spans="2:12" ht="12.75">
      <c r="B369" s="73"/>
      <c r="D369" s="70"/>
      <c r="E369" s="78"/>
      <c r="F369" s="58" t="s">
        <v>46</v>
      </c>
      <c r="G369" s="59">
        <f>SUM(G330:G368)</f>
        <v>0</v>
      </c>
      <c r="H369" s="68"/>
      <c r="I369" s="68"/>
      <c r="J369" s="68"/>
      <c r="K369" s="68"/>
      <c r="L369" s="68"/>
    </row>
    <row r="370" spans="2:12" ht="12.75">
      <c r="B370" s="73"/>
      <c r="C370" s="67"/>
      <c r="D370" s="70"/>
      <c r="E370" s="78"/>
      <c r="F370" s="60"/>
      <c r="G370" s="44"/>
      <c r="H370" s="68"/>
      <c r="I370" s="68"/>
      <c r="J370" s="68"/>
      <c r="K370" s="68"/>
      <c r="L370" s="68"/>
    </row>
    <row r="371" spans="2:7" s="49" customFormat="1" ht="12.75">
      <c r="B371" s="45" t="s">
        <v>26</v>
      </c>
      <c r="C371" s="46" t="s">
        <v>5</v>
      </c>
      <c r="E371" s="64"/>
      <c r="F371" s="60"/>
      <c r="G371" s="44"/>
    </row>
    <row r="372" spans="2:7" s="49" customFormat="1" ht="12.75">
      <c r="B372" s="122"/>
      <c r="C372" s="123"/>
      <c r="D372" s="116"/>
      <c r="E372" s="119"/>
      <c r="F372" s="120"/>
      <c r="G372" s="121"/>
    </row>
    <row r="373" spans="2:7" s="49" customFormat="1" ht="12.75">
      <c r="B373" s="124"/>
      <c r="C373" s="4"/>
      <c r="D373" s="116"/>
      <c r="E373" s="119"/>
      <c r="F373" s="120"/>
      <c r="G373" s="121"/>
    </row>
    <row r="374" spans="2:7" s="49" customFormat="1" ht="38.25">
      <c r="B374" s="125" t="s">
        <v>41</v>
      </c>
      <c r="C374" s="10" t="s">
        <v>9</v>
      </c>
      <c r="D374" s="118" t="s">
        <v>60</v>
      </c>
      <c r="E374" s="98">
        <v>85</v>
      </c>
      <c r="F374" s="126"/>
      <c r="G374" s="127">
        <f>F374*E374</f>
        <v>0</v>
      </c>
    </row>
    <row r="375" spans="2:7" s="49" customFormat="1" ht="12.75">
      <c r="B375" s="124"/>
      <c r="C375" s="4"/>
      <c r="D375" s="116"/>
      <c r="E375" s="117"/>
      <c r="F375" s="120"/>
      <c r="G375" s="121"/>
    </row>
    <row r="376" spans="2:7" s="49" customFormat="1" ht="38.25">
      <c r="B376" s="125" t="s">
        <v>42</v>
      </c>
      <c r="C376" s="10" t="s">
        <v>6</v>
      </c>
      <c r="D376" s="118" t="s">
        <v>22</v>
      </c>
      <c r="E376" s="98">
        <v>1</v>
      </c>
      <c r="F376" s="126"/>
      <c r="G376" s="127">
        <f>F376*E376</f>
        <v>0</v>
      </c>
    </row>
    <row r="377" spans="2:7" s="49" customFormat="1" ht="12.75">
      <c r="B377" s="124"/>
      <c r="C377" s="4"/>
      <c r="D377" s="116"/>
      <c r="E377" s="117"/>
      <c r="F377" s="120"/>
      <c r="G377" s="121"/>
    </row>
    <row r="378" spans="2:7" s="49" customFormat="1" ht="76.5">
      <c r="B378" s="125" t="s">
        <v>43</v>
      </c>
      <c r="C378" s="10" t="s">
        <v>7</v>
      </c>
      <c r="D378" s="118" t="s">
        <v>22</v>
      </c>
      <c r="E378" s="98">
        <v>1</v>
      </c>
      <c r="F378" s="126"/>
      <c r="G378" s="100">
        <f>F378*E378</f>
        <v>0</v>
      </c>
    </row>
    <row r="379" spans="2:7" s="49" customFormat="1" ht="12.75">
      <c r="B379" s="124"/>
      <c r="C379" s="4"/>
      <c r="D379" s="116"/>
      <c r="E379" s="117"/>
      <c r="F379" s="120"/>
      <c r="G379" s="128"/>
    </row>
    <row r="380" spans="2:7" s="49" customFormat="1" ht="117" customHeight="1">
      <c r="B380" s="30" t="s">
        <v>44</v>
      </c>
      <c r="C380" s="14" t="s">
        <v>10</v>
      </c>
      <c r="D380" s="115"/>
      <c r="E380" s="102"/>
      <c r="F380" s="145"/>
      <c r="G380" s="144"/>
    </row>
    <row r="381" spans="2:7" s="49" customFormat="1" ht="12.75">
      <c r="B381" s="39"/>
      <c r="C381" s="15" t="s">
        <v>11</v>
      </c>
      <c r="D381" s="163" t="s">
        <v>60</v>
      </c>
      <c r="E381" s="107">
        <v>105</v>
      </c>
      <c r="F381" s="37"/>
      <c r="G381" s="176">
        <f>E381*F381</f>
        <v>0</v>
      </c>
    </row>
    <row r="382" spans="2:7" s="49" customFormat="1" ht="12.75">
      <c r="B382" s="40"/>
      <c r="C382" s="4"/>
      <c r="D382" s="116"/>
      <c r="E382" s="117"/>
      <c r="F382" s="43"/>
      <c r="G382" s="121"/>
    </row>
    <row r="383" spans="2:7" s="49" customFormat="1" ht="12.75">
      <c r="B383" s="177"/>
      <c r="C383" s="188"/>
      <c r="D383" s="35"/>
      <c r="E383" s="37"/>
      <c r="F383" s="37"/>
      <c r="G383" s="189"/>
    </row>
    <row r="384" spans="2:7" s="49" customFormat="1" ht="12.75">
      <c r="B384" s="53" t="s">
        <v>51</v>
      </c>
      <c r="C384" s="54" t="s">
        <v>39</v>
      </c>
      <c r="D384" s="55" t="s">
        <v>53</v>
      </c>
      <c r="E384" s="56" t="s">
        <v>54</v>
      </c>
      <c r="F384" s="56" t="s">
        <v>55</v>
      </c>
      <c r="G384" s="57" t="s">
        <v>40</v>
      </c>
    </row>
    <row r="385" spans="2:7" s="49" customFormat="1" ht="12.75">
      <c r="B385" s="40"/>
      <c r="C385" s="4"/>
      <c r="D385" s="116"/>
      <c r="E385" s="117"/>
      <c r="F385" s="43"/>
      <c r="G385" s="121"/>
    </row>
    <row r="386" spans="2:7" s="49" customFormat="1" ht="12.75">
      <c r="B386" s="177"/>
      <c r="C386" s="15"/>
      <c r="D386" s="163"/>
      <c r="E386" s="107"/>
      <c r="F386" s="37"/>
      <c r="G386" s="178"/>
    </row>
    <row r="387" spans="2:7" s="49" customFormat="1" ht="25.5">
      <c r="B387" s="39"/>
      <c r="C387" s="15" t="s">
        <v>12</v>
      </c>
      <c r="D387" s="163" t="s">
        <v>60</v>
      </c>
      <c r="E387" s="107">
        <v>28</v>
      </c>
      <c r="F387" s="37"/>
      <c r="G387" s="176">
        <f>E387*F387</f>
        <v>0</v>
      </c>
    </row>
    <row r="388" spans="2:7" s="49" customFormat="1" ht="12.75">
      <c r="B388" s="40"/>
      <c r="C388" s="4"/>
      <c r="D388" s="116"/>
      <c r="E388" s="117"/>
      <c r="F388" s="120"/>
      <c r="G388" s="121"/>
    </row>
    <row r="389" spans="2:7" s="49" customFormat="1" ht="53.25" customHeight="1">
      <c r="B389" s="51" t="s">
        <v>37</v>
      </c>
      <c r="C389" s="13" t="s">
        <v>13</v>
      </c>
      <c r="D389" s="20" t="s">
        <v>62</v>
      </c>
      <c r="E389" s="22">
        <v>8</v>
      </c>
      <c r="F389" s="23"/>
      <c r="G389" s="24">
        <f>F389*E389</f>
        <v>0</v>
      </c>
    </row>
    <row r="390" spans="2:7" s="49" customFormat="1" ht="12.75">
      <c r="B390" s="40"/>
      <c r="C390" s="4"/>
      <c r="D390" s="116"/>
      <c r="E390" s="117"/>
      <c r="F390" s="120"/>
      <c r="G390" s="121"/>
    </row>
    <row r="391" spans="2:12" ht="12.75">
      <c r="B391" s="73"/>
      <c r="C391" s="67"/>
      <c r="D391" s="70"/>
      <c r="E391" s="78"/>
      <c r="F391" s="58" t="s">
        <v>46</v>
      </c>
      <c r="G391" s="59">
        <f>SUM(G374:G390)</f>
        <v>0</v>
      </c>
      <c r="H391" s="68"/>
      <c r="I391" s="68"/>
      <c r="J391" s="68"/>
      <c r="K391" s="68"/>
      <c r="L391" s="68"/>
    </row>
    <row r="392" spans="2:7" s="49" customFormat="1" ht="12.75">
      <c r="B392" s="19"/>
      <c r="C392" s="12"/>
      <c r="D392" s="41"/>
      <c r="E392" s="42"/>
      <c r="F392" s="43"/>
      <c r="G392" s="44"/>
    </row>
    <row r="393" spans="2:7" s="49" customFormat="1" ht="12.75">
      <c r="B393" s="19"/>
      <c r="C393" s="12"/>
      <c r="D393" s="41"/>
      <c r="E393" s="42"/>
      <c r="F393" s="43"/>
      <c r="G393" s="44"/>
    </row>
    <row r="394" spans="2:7" s="49" customFormat="1" ht="12.75">
      <c r="B394" s="19"/>
      <c r="C394" s="12"/>
      <c r="D394" s="41"/>
      <c r="E394" s="42"/>
      <c r="F394" s="43"/>
      <c r="G394" s="44"/>
    </row>
    <row r="395" spans="2:7" s="49" customFormat="1" ht="12.75">
      <c r="B395" s="19"/>
      <c r="C395" s="12"/>
      <c r="D395" s="41"/>
      <c r="E395" s="42"/>
      <c r="F395" s="43"/>
      <c r="G395" s="44"/>
    </row>
    <row r="396" spans="2:7" s="49" customFormat="1" ht="12.75">
      <c r="B396" s="19"/>
      <c r="C396" s="12"/>
      <c r="D396" s="41"/>
      <c r="E396" s="42"/>
      <c r="F396" s="43"/>
      <c r="G396" s="44"/>
    </row>
    <row r="397" spans="2:7" s="49" customFormat="1" ht="12.75">
      <c r="B397" s="19"/>
      <c r="C397" s="12"/>
      <c r="D397" s="41"/>
      <c r="E397" s="42"/>
      <c r="F397" s="43"/>
      <c r="G397" s="44"/>
    </row>
    <row r="398" spans="2:7" s="49" customFormat="1" ht="13.5" thickBot="1">
      <c r="B398" s="19"/>
      <c r="C398" s="12"/>
      <c r="D398" s="41"/>
      <c r="E398" s="42"/>
      <c r="F398" s="43"/>
      <c r="G398" s="44"/>
    </row>
    <row r="399" spans="2:7" s="49" customFormat="1" ht="13.5" thickTop="1">
      <c r="B399" s="202" t="s">
        <v>47</v>
      </c>
      <c r="C399" s="203"/>
      <c r="D399" s="203"/>
      <c r="E399" s="203"/>
      <c r="F399" s="203"/>
      <c r="G399" s="204"/>
    </row>
    <row r="400" spans="2:7" s="49" customFormat="1" ht="13.5" thickBot="1">
      <c r="B400" s="205"/>
      <c r="C400" s="206"/>
      <c r="D400" s="206"/>
      <c r="E400" s="206"/>
      <c r="F400" s="206"/>
      <c r="G400" s="207"/>
    </row>
    <row r="401" spans="2:7" s="49" customFormat="1" ht="22.5" customHeight="1" thickBot="1" thickTop="1">
      <c r="B401" s="147" t="s">
        <v>29</v>
      </c>
      <c r="C401" s="190" t="s">
        <v>27</v>
      </c>
      <c r="D401" s="191"/>
      <c r="E401" s="191"/>
      <c r="F401" s="192"/>
      <c r="G401" s="148">
        <f>G87</f>
        <v>0</v>
      </c>
    </row>
    <row r="402" spans="2:7" s="49" customFormat="1" ht="22.5" customHeight="1" thickBot="1" thickTop="1">
      <c r="B402" s="147" t="s">
        <v>30</v>
      </c>
      <c r="C402" s="190" t="s">
        <v>17</v>
      </c>
      <c r="D402" s="191"/>
      <c r="E402" s="191"/>
      <c r="F402" s="192"/>
      <c r="G402" s="148">
        <f>G138</f>
        <v>0</v>
      </c>
    </row>
    <row r="403" spans="2:7" s="49" customFormat="1" ht="22.5" customHeight="1" thickBot="1" thickTop="1">
      <c r="B403" s="147" t="s">
        <v>78</v>
      </c>
      <c r="C403" s="190" t="s">
        <v>38</v>
      </c>
      <c r="D403" s="191"/>
      <c r="E403" s="191"/>
      <c r="F403" s="192"/>
      <c r="G403" s="148">
        <f>G183</f>
        <v>0</v>
      </c>
    </row>
    <row r="404" spans="2:7" s="49" customFormat="1" ht="22.5" customHeight="1" thickBot="1" thickTop="1">
      <c r="B404" s="147" t="s">
        <v>32</v>
      </c>
      <c r="C404" s="190" t="s">
        <v>212</v>
      </c>
      <c r="D404" s="191"/>
      <c r="E404" s="191"/>
      <c r="F404" s="192"/>
      <c r="G404" s="148">
        <f>G285</f>
        <v>0</v>
      </c>
    </row>
    <row r="405" spans="2:7" s="49" customFormat="1" ht="22.5" customHeight="1" thickBot="1" thickTop="1">
      <c r="B405" s="147" t="s">
        <v>33</v>
      </c>
      <c r="C405" s="190" t="s">
        <v>79</v>
      </c>
      <c r="D405" s="191"/>
      <c r="E405" s="191"/>
      <c r="F405" s="192"/>
      <c r="G405" s="148">
        <f>G322</f>
        <v>0</v>
      </c>
    </row>
    <row r="406" spans="2:7" s="49" customFormat="1" ht="22.5" customHeight="1" thickBot="1" thickTop="1">
      <c r="B406" s="147" t="s">
        <v>34</v>
      </c>
      <c r="C406" s="190" t="s">
        <v>93</v>
      </c>
      <c r="D406" s="191"/>
      <c r="E406" s="191"/>
      <c r="F406" s="192"/>
      <c r="G406" s="148">
        <f>G369</f>
        <v>0</v>
      </c>
    </row>
    <row r="407" spans="2:7" s="49" customFormat="1" ht="22.5" customHeight="1" thickBot="1" thickTop="1">
      <c r="B407" s="147" t="s">
        <v>26</v>
      </c>
      <c r="C407" s="190" t="s">
        <v>5</v>
      </c>
      <c r="D407" s="191"/>
      <c r="E407" s="191"/>
      <c r="F407" s="192"/>
      <c r="G407" s="148">
        <f>G391</f>
        <v>0</v>
      </c>
    </row>
    <row r="408" spans="2:7" s="49" customFormat="1" ht="22.5" customHeight="1" thickBot="1" thickTop="1">
      <c r="B408" s="211" t="s">
        <v>46</v>
      </c>
      <c r="C408" s="212"/>
      <c r="D408" s="212"/>
      <c r="E408" s="212"/>
      <c r="F408" s="213"/>
      <c r="G408" s="153">
        <f>SUM(G401:G407)</f>
        <v>0</v>
      </c>
    </row>
    <row r="409" spans="2:7" s="49" customFormat="1" ht="18" customHeight="1" thickBot="1" thickTop="1">
      <c r="B409" s="60"/>
      <c r="C409" s="149"/>
      <c r="D409" s="60"/>
      <c r="E409" s="150" t="s">
        <v>48</v>
      </c>
      <c r="F409" s="151">
        <v>0.25</v>
      </c>
      <c r="G409" s="146">
        <f>G408*F409</f>
        <v>0</v>
      </c>
    </row>
    <row r="410" spans="2:7" s="49" customFormat="1" ht="18.75" customHeight="1" thickBot="1" thickTop="1">
      <c r="B410" s="60"/>
      <c r="C410" s="149"/>
      <c r="D410" s="60"/>
      <c r="E410" s="209" t="s">
        <v>49</v>
      </c>
      <c r="F410" s="210"/>
      <c r="G410" s="152">
        <f>SUM(G408:G409)</f>
        <v>0</v>
      </c>
    </row>
    <row r="411" spans="2:7" s="49" customFormat="1" ht="13.5" thickTop="1">
      <c r="B411" s="19"/>
      <c r="C411" s="12"/>
      <c r="D411" s="41"/>
      <c r="E411" s="42"/>
      <c r="F411" s="43"/>
      <c r="G411" s="44"/>
    </row>
    <row r="412" spans="2:7" s="49" customFormat="1" ht="12.75">
      <c r="B412" s="19"/>
      <c r="C412" s="12"/>
      <c r="D412" s="41"/>
      <c r="E412" s="42"/>
      <c r="F412" s="43"/>
      <c r="G412" s="44"/>
    </row>
    <row r="413" spans="2:7" s="49" customFormat="1" ht="12.75">
      <c r="B413" s="208"/>
      <c r="C413" s="208"/>
      <c r="D413" s="208"/>
      <c r="E413" s="208"/>
      <c r="F413" s="208"/>
      <c r="G413" s="208"/>
    </row>
    <row r="414" spans="2:7" s="49" customFormat="1" ht="12.75">
      <c r="B414" s="65"/>
      <c r="C414" s="65"/>
      <c r="D414" s="65"/>
      <c r="E414" s="65"/>
      <c r="F414" s="65"/>
      <c r="G414" s="65"/>
    </row>
    <row r="415" spans="2:7" s="49" customFormat="1" ht="12.75">
      <c r="B415" s="60"/>
      <c r="C415" s="60" t="s">
        <v>66</v>
      </c>
      <c r="D415" s="60"/>
      <c r="E415" s="60"/>
      <c r="F415" s="60"/>
      <c r="G415" s="44"/>
    </row>
    <row r="416" spans="2:7" s="49" customFormat="1" ht="12.75">
      <c r="B416" s="60"/>
      <c r="C416" s="60"/>
      <c r="D416" s="60"/>
      <c r="E416" s="60"/>
      <c r="F416" s="60"/>
      <c r="G416" s="44"/>
    </row>
    <row r="417" spans="2:7" s="49" customFormat="1" ht="12.75">
      <c r="B417" s="60"/>
      <c r="C417" s="60" t="s">
        <v>50</v>
      </c>
      <c r="D417" s="60"/>
      <c r="E417" s="60"/>
      <c r="F417" s="60"/>
      <c r="G417" s="60"/>
    </row>
    <row r="418" spans="2:7" s="49" customFormat="1" ht="12.75">
      <c r="B418" s="60"/>
      <c r="C418" s="60"/>
      <c r="D418" s="60"/>
      <c r="E418" s="60"/>
      <c r="F418" s="60"/>
      <c r="G418" s="60"/>
    </row>
    <row r="419" s="49" customFormat="1" ht="12.75">
      <c r="C419" s="60" t="s">
        <v>232</v>
      </c>
    </row>
    <row r="420" s="49" customFormat="1" ht="12.75"/>
    <row r="421" s="49" customFormat="1" ht="12.75"/>
    <row r="422" s="49" customFormat="1" ht="12.75"/>
    <row r="423" s="49" customFormat="1" ht="12.75"/>
  </sheetData>
  <sheetProtection/>
  <mergeCells count="19">
    <mergeCell ref="C401:F401"/>
    <mergeCell ref="C407:F407"/>
    <mergeCell ref="C405:F405"/>
    <mergeCell ref="C406:F406"/>
    <mergeCell ref="B413:G413"/>
    <mergeCell ref="E410:F410"/>
    <mergeCell ref="C402:F402"/>
    <mergeCell ref="B408:F408"/>
    <mergeCell ref="C403:F403"/>
    <mergeCell ref="C404:F404"/>
    <mergeCell ref="C2:F2"/>
    <mergeCell ref="C192:F192"/>
    <mergeCell ref="C10:E10"/>
    <mergeCell ref="C191:G191"/>
    <mergeCell ref="C188:G188"/>
    <mergeCell ref="B8:G8"/>
    <mergeCell ref="C189:G189"/>
    <mergeCell ref="C190:G190"/>
    <mergeCell ref="B399:G400"/>
  </mergeCells>
  <printOptions/>
  <pageMargins left="0.8661417322834646" right="0.7480314960629921" top="0.9055118110236221" bottom="1.0236220472440944" header="0.3937007874015748" footer="0.5118110236220472"/>
  <pageSetup firstPageNumber="205" useFirstPageNumber="1" horizontalDpi="600" verticalDpi="600" orientation="portrait" paperSize="9" scale="91" r:id="rId1"/>
  <headerFooter scaleWithDoc="0" alignWithMargins="0">
    <oddHeader>&amp;L"TREŠNJA" d.o.o.
KNIN, G.Šuška 5
022 / 660-696&amp;RTROŠKOVNIK 
radova na energetskoj obnoviškolske 
zgrade sš I.Meštrović u Drnišu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Majer</dc:creator>
  <cp:keywords/>
  <dc:description/>
  <cp:lastModifiedBy>Ravnatelj</cp:lastModifiedBy>
  <cp:lastPrinted>2017-12-20T08:57:17Z</cp:lastPrinted>
  <dcterms:created xsi:type="dcterms:W3CDTF">2001-11-02T20:05:26Z</dcterms:created>
  <dcterms:modified xsi:type="dcterms:W3CDTF">2017-12-20T10:26:16Z</dcterms:modified>
  <cp:category/>
  <cp:version/>
  <cp:contentType/>
  <cp:contentStatus/>
</cp:coreProperties>
</file>